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Area" localSheetId="0">Sheet1!$A$1:$H$59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1" i="1" l="1"/>
  <c r="S61" i="1" l="1"/>
  <c r="P61" i="1" l="1"/>
  <c r="M61" i="1"/>
  <c r="J61" i="1"/>
  <c r="G61" i="1"/>
  <c r="D61" i="1"/>
  <c r="N7" i="1" l="1"/>
  <c r="N8" i="1"/>
  <c r="N9" i="1"/>
  <c r="N10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7" i="1"/>
  <c r="N28" i="1"/>
  <c r="N31" i="1"/>
  <c r="N33" i="1"/>
  <c r="N34" i="1"/>
  <c r="N35" i="1"/>
  <c r="N36" i="1"/>
  <c r="N37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4" i="1"/>
  <c r="N55" i="1"/>
  <c r="N56" i="1"/>
  <c r="N57" i="1"/>
  <c r="N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2" i="1"/>
  <c r="W33" i="1"/>
  <c r="W34" i="1"/>
  <c r="W35" i="1"/>
  <c r="W36" i="1"/>
  <c r="W37" i="1"/>
  <c r="W40" i="1"/>
  <c r="W42" i="1"/>
  <c r="W43" i="1"/>
  <c r="W44" i="1"/>
  <c r="W46" i="1"/>
  <c r="W47" i="1"/>
  <c r="W49" i="1"/>
  <c r="W50" i="1"/>
  <c r="W51" i="1"/>
  <c r="W53" i="1"/>
  <c r="W54" i="1"/>
  <c r="W55" i="1"/>
  <c r="W57" i="1"/>
  <c r="W58" i="1"/>
  <c r="W59" i="1"/>
  <c r="W60" i="1"/>
  <c r="W6" i="1"/>
  <c r="T10" i="1"/>
  <c r="T13" i="1"/>
  <c r="T22" i="1"/>
  <c r="T27" i="1"/>
  <c r="T30" i="1"/>
  <c r="T33" i="1"/>
  <c r="T35" i="1"/>
  <c r="T40" i="1"/>
  <c r="T41" i="1"/>
  <c r="T42" i="1"/>
  <c r="T43" i="1"/>
  <c r="T44" i="1"/>
  <c r="T46" i="1"/>
  <c r="T47" i="1"/>
  <c r="T49" i="1"/>
  <c r="T51" i="1"/>
  <c r="T55" i="1"/>
  <c r="T57" i="1"/>
  <c r="T60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T61" i="1"/>
  <c r="N61" i="1"/>
  <c r="K61" i="1"/>
  <c r="H61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1" i="1"/>
  <c r="K22" i="1"/>
  <c r="K23" i="1"/>
  <c r="K24" i="1"/>
  <c r="K25" i="1"/>
  <c r="K26" i="1"/>
  <c r="K27" i="1"/>
  <c r="K28" i="1"/>
  <c r="K29" i="1"/>
  <c r="K30" i="1"/>
  <c r="K33" i="1"/>
  <c r="K34" i="1"/>
  <c r="K35" i="1"/>
  <c r="K37" i="1"/>
  <c r="K38" i="1"/>
  <c r="K40" i="1"/>
  <c r="K41" i="1"/>
  <c r="K42" i="1"/>
  <c r="K43" i="1"/>
  <c r="K44" i="1"/>
  <c r="K45" i="1"/>
  <c r="K46" i="1"/>
  <c r="K47" i="1"/>
  <c r="K49" i="1"/>
  <c r="K50" i="1"/>
  <c r="K51" i="1"/>
  <c r="K52" i="1"/>
  <c r="K53" i="1"/>
  <c r="K54" i="1"/>
  <c r="K55" i="1"/>
  <c r="K56" i="1"/>
  <c r="K57" i="1"/>
  <c r="K58" i="1"/>
  <c r="K59" i="1"/>
  <c r="K60" i="1"/>
  <c r="K6" i="1"/>
  <c r="H6" i="1"/>
  <c r="W61" i="1" l="1"/>
  <c r="Q61" i="1"/>
  <c r="H59" i="1"/>
  <c r="H7" i="1"/>
  <c r="H9" i="1"/>
  <c r="H10" i="1"/>
  <c r="H13" i="1"/>
  <c r="H14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3" i="1"/>
  <c r="H34" i="1"/>
  <c r="H35" i="1"/>
  <c r="H37" i="1"/>
  <c r="H38" i="1"/>
  <c r="H40" i="1"/>
  <c r="H41" i="1"/>
  <c r="H42" i="1"/>
  <c r="H43" i="1"/>
  <c r="H44" i="1"/>
  <c r="H45" i="1"/>
  <c r="H47" i="1"/>
  <c r="H48" i="1"/>
  <c r="H49" i="1"/>
  <c r="H50" i="1"/>
  <c r="H51" i="1"/>
  <c r="H52" i="1"/>
  <c r="H53" i="1"/>
  <c r="H54" i="1"/>
  <c r="H55" i="1"/>
  <c r="H56" i="1"/>
  <c r="H57" i="1"/>
  <c r="H58" i="1"/>
  <c r="H60" i="1"/>
  <c r="E9" i="1"/>
  <c r="E8" i="1"/>
  <c r="E7" i="1"/>
  <c r="E25" i="1"/>
  <c r="E26" i="1"/>
  <c r="E27" i="1"/>
  <c r="E28" i="1"/>
  <c r="E29" i="1"/>
  <c r="E30" i="1"/>
  <c r="E31" i="1"/>
  <c r="E33" i="1"/>
  <c r="E34" i="1"/>
  <c r="E35" i="1"/>
  <c r="E37" i="1"/>
  <c r="E38" i="1"/>
  <c r="E40" i="1"/>
  <c r="E41" i="1"/>
  <c r="E42" i="1"/>
  <c r="E43" i="1"/>
  <c r="E44" i="1"/>
  <c r="E53" i="1"/>
  <c r="E54" i="1"/>
  <c r="E55" i="1"/>
  <c r="E56" i="1"/>
  <c r="E57" i="1"/>
  <c r="E58" i="1"/>
  <c r="E59" i="1"/>
  <c r="E60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61" i="1" l="1"/>
</calcChain>
</file>

<file path=xl/sharedStrings.xml><?xml version="1.0" encoding="utf-8"?>
<sst xmlns="http://schemas.openxmlformats.org/spreadsheetml/2006/main" count="196" uniqueCount="80">
  <si>
    <t>SPECIES &amp; CULTIVAR</t>
  </si>
  <si>
    <t>ESTIMATED ANNUAL PURCHASE</t>
  </si>
  <si>
    <t>UNIT COST</t>
  </si>
  <si>
    <t>TOTAL COST</t>
  </si>
  <si>
    <t>Alder, Black – Alnus glutinosa</t>
  </si>
  <si>
    <t>Elm, Patriot – Ulmus ‘Patriot’</t>
  </si>
  <si>
    <t>Elm, Regal – Ulmas ‘Regal’</t>
  </si>
  <si>
    <t>Hackberry – Celtis occidentalis</t>
  </si>
  <si>
    <t>Lilac, Ivory Silk – Syringa reticulata ‘Ivory Silk’</t>
  </si>
  <si>
    <t>Oak, Red – Quercus rubra</t>
  </si>
  <si>
    <t>Oak White – Quercus alba</t>
  </si>
  <si>
    <t>X</t>
  </si>
  <si>
    <t>Vendor Notified: 112</t>
  </si>
  <si>
    <t>Bald cypress, taxodium
distichum</t>
  </si>
  <si>
    <t>Beech, American – Fagus
grandifolia</t>
  </si>
  <si>
    <t>Beech, Red Obelisk – Fagus
sylvatica ‘Red Obelisk’</t>
  </si>
  <si>
    <t>Catalpa, Northern – Catalpa
speciosa</t>
  </si>
  <si>
    <t>Chestnut, Autumn Splendor –
Aesculus arnoldiana ‘Autumn
Splendor’</t>
  </si>
  <si>
    <t>Chestnut, Baumann Horse –
Aesculus hippocastanum
‘Baumanii’</t>
  </si>
  <si>
    <t>Coffeetree, Espresso Kentucky
– Gymnocladus dioicus
‘Espresso’</t>
  </si>
  <si>
    <t>Crabapple, Adirondack –
Malus ‘Adirondack’</t>
  </si>
  <si>
    <t>Crabapple, Cardinal – Malus
‘Cardinal’</t>
  </si>
  <si>
    <t>Crabapple, Donald Wyman –
Malus ‘Donald Wyman’</t>
  </si>
  <si>
    <t>Crabapple, Prairie Fire – Malus
‘Prairie Fire’</t>
  </si>
  <si>
    <t>Crabapple, Purple Prince –
Malus ‘Purple Prince’</t>
  </si>
  <si>
    <t>Crapapple, Spring Snow –
Malus ‘Spring Snow’</t>
  </si>
  <si>
    <t>Dogwood, Golden Glory –
Cornus mas ‘Golden Glory’</t>
  </si>
  <si>
    <t>Elm, Emerald Sunshine –
Ulmus propinqua ‘JFS – Bieberich’</t>
  </si>
  <si>
    <t>Elm, Frontier – Ulmus
‘Frontier’</t>
  </si>
  <si>
    <t>Elm, Triumph – Ulmas ‘Morton
Glossy’</t>
  </si>
  <si>
    <t>Filburt, Turkish – Corylus
colurna</t>
  </si>
  <si>
    <t>Ginkgo, Autumn Gold –
Ginkgo biloba ‘Autumn Gold’</t>
  </si>
  <si>
    <t>Gingko, Princeton Sentry –
Ginkgo biloba ‘Princeton
Sentry’</t>
  </si>
  <si>
    <t>Gum, Moraine Sweet –
Liquidambar styraciflua
‘Moraine’</t>
  </si>
  <si>
    <t>Hawthorn, Cockspur Thornless
– Crataegus crusgalli</t>
  </si>
  <si>
    <t>Hazelnut, Turkish – Corylus
columa</t>
  </si>
  <si>
    <t>Hornbeam, American (Blue
Beech) – Carpinus caroliniana</t>
  </si>
  <si>
    <t>Hornbeam, Pyramidal
European – Carpinus betulus
‘Fastigiata’</t>
  </si>
  <si>
    <t>Lilac, Peking – Syringa
pekinensis</t>
  </si>
  <si>
    <t>Linden, American Sentry –
Tilia Americana ‘McKsentry’</t>
  </si>
  <si>
    <t>Maakia, Amur – Maackia
amurensis</t>
  </si>
  <si>
    <t>Maackia, Summertime –
Maackia amurensis
‘Summertime’</t>
  </si>
  <si>
    <t>Maple, Red – Acer rubrum
‘Armstrong’</t>
  </si>
  <si>
    <t>Maple, Sugar – Acer
saccharum ‘Bonfire’</t>
  </si>
  <si>
    <t>Maple, Sugar, Fall Fiesta –
Acer saccharum ‘Bailsta’</t>
  </si>
  <si>
    <t>Maple, State Street – Acer
miyabei ‘Morton’</t>
  </si>
  <si>
    <t>Oak, Bur – Quercus
macrocarpa</t>
  </si>
  <si>
    <t>Oak, Chinkapin – Quercus
muehlenbergii</t>
  </si>
  <si>
    <t>Oak, Northern Pin – Quercus
ellipsoidalis</t>
  </si>
  <si>
    <t>Oak, Regal Prince – Quercus
‘Regal Prince’</t>
  </si>
  <si>
    <t>Oak, Scarlet – Quercus
coccinea</t>
  </si>
  <si>
    <t>Oak, Shingle – Quercus
imbricaria</t>
  </si>
  <si>
    <t>Oak, Swamp White – Quercus
bicolor</t>
  </si>
  <si>
    <t>Planetree , Exclamation
London – Platanus x acerifolia
‘Morton Circle’</t>
  </si>
  <si>
    <t>Redbud, Eastern – Cercis
canadensis</t>
  </si>
  <si>
    <t>Serviceberry, Autumn
Brilliance – Amelanchier x grandiflora ‘Autumn Brilliance’</t>
  </si>
  <si>
    <t>Serviceberry, Robin Hill –
Amelanchier x ‘Robin Hill’</t>
  </si>
  <si>
    <t>Tuliptree – Liriodendron
tulipifera</t>
  </si>
  <si>
    <t>Yellowwood, American –
Cladrastis kentuckea</t>
  </si>
  <si>
    <t>Zelkova, Musashino Columnar
– Zelkova serrata ‘Musashino’</t>
  </si>
  <si>
    <t>Zelkova, Wireless – Zelkova
serrata ‘Green vase’</t>
  </si>
  <si>
    <t>TREE PURCHASE, BID NO. 1123-PW-096</t>
  </si>
  <si>
    <t>DBH</t>
  </si>
  <si>
    <t>NB</t>
  </si>
  <si>
    <t>Northern AV Group</t>
  </si>
  <si>
    <t>Langton Group</t>
  </si>
  <si>
    <t>1.5/2</t>
  </si>
  <si>
    <t>ADDENDUM 1:</t>
  </si>
  <si>
    <t>EEOs:</t>
  </si>
  <si>
    <t>TABULATION OF BIDS</t>
  </si>
  <si>
    <t>City of Rockford</t>
  </si>
  <si>
    <t>RECOMMENDED AWARD Ø</t>
  </si>
  <si>
    <t>TOTAL PRICE:</t>
  </si>
  <si>
    <t>Schichtel's Nursery</t>
  </si>
  <si>
    <t>Aztech Landscaping</t>
  </si>
  <si>
    <t>Goodmark Nursery</t>
  </si>
  <si>
    <t>Ack Ack Nursery</t>
  </si>
  <si>
    <t>Chestnut Ridge Nursery</t>
  </si>
  <si>
    <t>AS READ</t>
  </si>
  <si>
    <t>AS CORRECTED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</si>
</sst>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Font="1" applyBorder="1"/>
    <xf numFmtId="0" fontId="0" fillId="2" borderId="1" xfId="0" applyFont="1" applyFill="1" applyBorder="1"/>
    <xf numFmtId="0" fontId="2" fillId="0" borderId="3" xfId="0" applyFont="1" applyBorder="1" applyAlignment="1">
      <alignment vertical="center" wrapText="1"/>
    </xf>
    <xf numFmtId="0" fontId="0" fillId="3" borderId="1" xfId="0" applyFont="1" applyFill="1" applyBorder="1" applyAlignment="1">
      <alignment wrapText="1"/>
    </xf>
    <xf numFmtId="44" fontId="2" fillId="2" borderId="1" xfId="1" applyNumberFormat="1" applyFont="1" applyFill="1" applyBorder="1" applyAlignment="1">
      <alignment vertical="center" wrapText="1"/>
    </xf>
    <xf numFmtId="4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vertical="center" wrapText="1"/>
    </xf>
    <xf numFmtId="0" fontId="2" fillId="2" borderId="1" xfId="1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44" fontId="7" fillId="2" borderId="1" xfId="1" applyNumberFormat="1" applyFont="1" applyFill="1" applyBorder="1" applyAlignment="1">
      <alignment horizontal="center" vertical="center" wrapText="1"/>
    </xf>
    <xf numFmtId="44" fontId="7" fillId="2" borderId="1" xfId="1" applyNumberFormat="1" applyFont="1" applyFill="1" applyBorder="1" applyAlignment="1">
      <alignment vertical="center" wrapText="1"/>
    </xf>
    <xf numFmtId="0" fontId="2" fillId="2" borderId="1" xfId="1" applyNumberFormat="1" applyFont="1" applyFill="1" applyBorder="1" applyAlignment="1">
      <alignment horizontal="right" wrapText="1"/>
    </xf>
    <xf numFmtId="44" fontId="8" fillId="2" borderId="1" xfId="1" applyNumberFormat="1" applyFont="1" applyFill="1" applyBorder="1" applyAlignment="1">
      <alignment vertical="center" wrapText="1"/>
    </xf>
    <xf numFmtId="44" fontId="8" fillId="2" borderId="1" xfId="1" applyNumberFormat="1" applyFont="1" applyFill="1" applyBorder="1" applyAlignment="1">
      <alignment horizontal="center" vertical="center" wrapText="1"/>
    </xf>
    <xf numFmtId="44" fontId="0" fillId="0" borderId="1" xfId="0" applyNumberFormat="1" applyFont="1" applyBorder="1"/>
    <xf numFmtId="44" fontId="0" fillId="0" borderId="1" xfId="2" applyFont="1" applyBorder="1"/>
    <xf numFmtId="0" fontId="5" fillId="4" borderId="1" xfId="0" applyFont="1" applyFill="1" applyBorder="1" applyAlignment="1">
      <alignment vertical="center" wrapText="1"/>
    </xf>
    <xf numFmtId="44" fontId="4" fillId="0" borderId="1" xfId="0" applyNumberFormat="1" applyFont="1" applyBorder="1"/>
    <xf numFmtId="44" fontId="4" fillId="0" borderId="1" xfId="2" applyFont="1" applyBorder="1"/>
    <xf numFmtId="0" fontId="4" fillId="0" borderId="0" xfId="0" applyFont="1" applyBorder="1"/>
    <xf numFmtId="44" fontId="7" fillId="5" borderId="1" xfId="1" applyNumberFormat="1" applyFont="1" applyFill="1" applyBorder="1" applyAlignment="1">
      <alignment horizontal="center" vertical="center" wrapText="1"/>
    </xf>
    <xf numFmtId="44" fontId="0" fillId="5" borderId="1" xfId="0" applyNumberFormat="1" applyFont="1" applyFill="1" applyBorder="1"/>
    <xf numFmtId="44" fontId="0" fillId="5" borderId="1" xfId="2" applyFont="1" applyFill="1" applyBorder="1"/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/>
    <xf numFmtId="44" fontId="2" fillId="5" borderId="1" xfId="1" applyNumberFormat="1" applyFont="1" applyFill="1" applyBorder="1" applyAlignment="1">
      <alignment vertical="center" wrapText="1"/>
    </xf>
    <xf numFmtId="44" fontId="8" fillId="5" borderId="1" xfId="1" applyNumberFormat="1" applyFont="1" applyFill="1" applyBorder="1" applyAlignment="1">
      <alignment vertical="center" wrapText="1"/>
    </xf>
    <xf numFmtId="44" fontId="7" fillId="5" borderId="1" xfId="1" applyNumberFormat="1" applyFont="1" applyFill="1" applyBorder="1" applyAlignment="1">
      <alignment vertical="center" wrapText="1"/>
    </xf>
    <xf numFmtId="44" fontId="3" fillId="5" borderId="1" xfId="2" applyFont="1" applyFill="1" applyBorder="1" applyAlignment="1">
      <alignment vertical="center" wrapText="1"/>
    </xf>
    <xf numFmtId="0" fontId="9" fillId="3" borderId="0" xfId="0" applyFont="1" applyFill="1" applyBorder="1"/>
    <xf numFmtId="44" fontId="8" fillId="5" borderId="1" xfId="1" applyNumberFormat="1" applyFont="1" applyFill="1" applyBorder="1" applyAlignment="1">
      <alignment horizontal="right" vertical="center" wrapText="1"/>
    </xf>
    <xf numFmtId="2" fontId="0" fillId="0" borderId="1" xfId="2" applyNumberFormat="1" applyFont="1" applyBorder="1"/>
    <xf numFmtId="2" fontId="4" fillId="0" borderId="1" xfId="2" applyNumberFormat="1" applyFont="1" applyBorder="1"/>
    <xf numFmtId="0" fontId="0" fillId="6" borderId="0" xfId="0" applyFont="1" applyFill="1" applyBorder="1"/>
    <xf numFmtId="0" fontId="0" fillId="7" borderId="0" xfId="0" applyFont="1" applyFill="1" applyBorder="1"/>
    <xf numFmtId="44" fontId="8" fillId="7" borderId="1" xfId="1" applyNumberFormat="1" applyFont="1" applyFill="1" applyBorder="1" applyAlignment="1">
      <alignment vertical="center" wrapText="1"/>
    </xf>
    <xf numFmtId="44" fontId="9" fillId="6" borderId="0" xfId="0" applyNumberFormat="1" applyFont="1" applyFill="1" applyBorder="1"/>
    <xf numFmtId="0" fontId="4" fillId="2" borderId="2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6"/>
  <sheetViews>
    <sheetView tabSelected="1"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" sqref="C1:E1"/>
    </sheetView>
  </sheetViews>
  <sheetFormatPr defaultColWidth="9.140625" defaultRowHeight="15" x14ac:dyDescent="0.25"/>
  <cols>
    <col min="1" max="1" width="50.140625" style="4" customWidth="1"/>
    <col min="2" max="2" width="14.42578125" style="4" customWidth="1"/>
    <col min="3" max="3" width="4.7109375" style="4" customWidth="1"/>
    <col min="4" max="5" width="14.85546875" style="4" customWidth="1"/>
    <col min="6" max="6" width="4.7109375" style="4" customWidth="1"/>
    <col min="7" max="7" width="14.7109375" style="4" customWidth="1"/>
    <col min="8" max="8" width="14.85546875" style="4" customWidth="1"/>
    <col min="9" max="9" width="4.7109375" style="4" customWidth="1"/>
    <col min="10" max="11" width="14.85546875" style="4" customWidth="1"/>
    <col min="12" max="12" width="4.7109375" style="4" customWidth="1"/>
    <col min="13" max="14" width="14.85546875" style="4" customWidth="1"/>
    <col min="15" max="15" width="4.7109375" style="4" customWidth="1"/>
    <col min="16" max="16" width="14.85546875" style="4" customWidth="1"/>
    <col min="17" max="17" width="14.42578125" style="4" customWidth="1"/>
    <col min="18" max="18" width="7.85546875" style="4" customWidth="1"/>
    <col min="19" max="19" width="14.85546875" style="4" customWidth="1"/>
    <col min="20" max="20" width="16.85546875" style="4" customWidth="1"/>
    <col min="21" max="21" width="4.7109375" style="4" customWidth="1"/>
    <col min="22" max="22" width="14.85546875" style="4" customWidth="1"/>
    <col min="23" max="23" width="17.140625" style="4" customWidth="1"/>
    <col min="24" max="16384" width="9.140625" style="4"/>
  </cols>
  <sheetData>
    <row r="1" spans="1:23" x14ac:dyDescent="0.25">
      <c r="A1" s="13" t="s">
        <v>69</v>
      </c>
      <c r="B1" s="7"/>
      <c r="C1" s="51" t="s">
        <v>64</v>
      </c>
      <c r="D1" s="52"/>
      <c r="E1" s="53"/>
      <c r="F1" s="51" t="s">
        <v>65</v>
      </c>
      <c r="G1" s="52"/>
      <c r="H1" s="53"/>
      <c r="I1" s="51" t="s">
        <v>73</v>
      </c>
      <c r="J1" s="52"/>
      <c r="K1" s="53"/>
      <c r="L1" s="51" t="s">
        <v>74</v>
      </c>
      <c r="M1" s="52"/>
      <c r="N1" s="53"/>
      <c r="O1" s="51" t="s">
        <v>75</v>
      </c>
      <c r="P1" s="52"/>
      <c r="Q1" s="53"/>
      <c r="R1" s="51" t="s">
        <v>76</v>
      </c>
      <c r="S1" s="52"/>
      <c r="T1" s="53"/>
      <c r="U1" s="51" t="s">
        <v>77</v>
      </c>
      <c r="V1" s="52"/>
      <c r="W1" s="53"/>
    </row>
    <row r="2" spans="1:23" x14ac:dyDescent="0.25">
      <c r="A2" s="12" t="s">
        <v>70</v>
      </c>
      <c r="B2" s="15" t="s">
        <v>67</v>
      </c>
      <c r="C2" s="48" t="s">
        <v>11</v>
      </c>
      <c r="D2" s="49"/>
      <c r="E2" s="50"/>
      <c r="F2" s="48" t="s">
        <v>11</v>
      </c>
      <c r="G2" s="49"/>
      <c r="H2" s="50"/>
      <c r="I2" s="48" t="s">
        <v>11</v>
      </c>
      <c r="J2" s="49"/>
      <c r="K2" s="50"/>
      <c r="L2" s="48" t="s">
        <v>11</v>
      </c>
      <c r="M2" s="49"/>
      <c r="N2" s="50"/>
      <c r="O2" s="48" t="s">
        <v>11</v>
      </c>
      <c r="P2" s="49"/>
      <c r="Q2" s="50"/>
      <c r="R2" s="48" t="s">
        <v>11</v>
      </c>
      <c r="S2" s="49"/>
      <c r="T2" s="50"/>
      <c r="U2" s="48" t="s">
        <v>11</v>
      </c>
      <c r="V2" s="49"/>
      <c r="W2" s="50"/>
    </row>
    <row r="3" spans="1:23" x14ac:dyDescent="0.25">
      <c r="A3" s="13" t="s">
        <v>61</v>
      </c>
      <c r="B3" s="16" t="s">
        <v>68</v>
      </c>
      <c r="C3" s="57" t="s">
        <v>11</v>
      </c>
      <c r="D3" s="58"/>
      <c r="E3" s="59"/>
      <c r="F3" s="57" t="s">
        <v>11</v>
      </c>
      <c r="G3" s="58"/>
      <c r="H3" s="59"/>
      <c r="I3" s="54" t="s">
        <v>11</v>
      </c>
      <c r="J3" s="55"/>
      <c r="K3" s="56"/>
      <c r="L3" s="48" t="s">
        <v>11</v>
      </c>
      <c r="M3" s="49"/>
      <c r="N3" s="50"/>
      <c r="O3" s="48" t="s">
        <v>11</v>
      </c>
      <c r="P3" s="49"/>
      <c r="Q3" s="50"/>
      <c r="R3" s="48" t="s">
        <v>11</v>
      </c>
      <c r="S3" s="49"/>
      <c r="T3" s="50"/>
      <c r="U3" s="48" t="s">
        <v>11</v>
      </c>
      <c r="V3" s="49"/>
      <c r="W3" s="50"/>
    </row>
    <row r="4" spans="1:23" ht="15.75" customHeight="1" x14ac:dyDescent="0.25">
      <c r="A4" s="14" t="s">
        <v>12</v>
      </c>
      <c r="B4" s="34"/>
      <c r="C4" s="27"/>
      <c r="D4" s="27"/>
      <c r="E4" s="27"/>
      <c r="F4" s="27"/>
      <c r="G4" s="27"/>
      <c r="H4" s="27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1:23" ht="38.25" x14ac:dyDescent="0.25">
      <c r="A5" s="17" t="s">
        <v>0</v>
      </c>
      <c r="B5" s="18" t="s">
        <v>1</v>
      </c>
      <c r="C5" s="19" t="s">
        <v>62</v>
      </c>
      <c r="D5" s="20" t="s">
        <v>2</v>
      </c>
      <c r="E5" s="38" t="s">
        <v>3</v>
      </c>
      <c r="F5" s="19" t="s">
        <v>62</v>
      </c>
      <c r="G5" s="21" t="s">
        <v>2</v>
      </c>
      <c r="H5" s="31" t="s">
        <v>3</v>
      </c>
      <c r="I5" s="19" t="s">
        <v>62</v>
      </c>
      <c r="J5" s="21" t="s">
        <v>2</v>
      </c>
      <c r="K5" s="31" t="s">
        <v>3</v>
      </c>
      <c r="L5" s="19" t="s">
        <v>62</v>
      </c>
      <c r="M5" s="21" t="s">
        <v>2</v>
      </c>
      <c r="N5" s="31" t="s">
        <v>3</v>
      </c>
      <c r="O5" s="19" t="s">
        <v>62</v>
      </c>
      <c r="P5" s="21" t="s">
        <v>2</v>
      </c>
      <c r="Q5" s="31" t="s">
        <v>3</v>
      </c>
      <c r="R5" s="19" t="s">
        <v>62</v>
      </c>
      <c r="S5" s="21" t="s">
        <v>2</v>
      </c>
      <c r="T5" s="31" t="s">
        <v>3</v>
      </c>
      <c r="U5" s="19" t="s">
        <v>62</v>
      </c>
      <c r="V5" s="21" t="s">
        <v>2</v>
      </c>
      <c r="W5" s="31" t="s">
        <v>3</v>
      </c>
    </row>
    <row r="6" spans="1:23" ht="25.15" customHeight="1" x14ac:dyDescent="0.25">
      <c r="A6" s="3" t="s">
        <v>4</v>
      </c>
      <c r="B6" s="2">
        <v>10</v>
      </c>
      <c r="C6" s="10"/>
      <c r="D6" s="9" t="s">
        <v>63</v>
      </c>
      <c r="E6" s="39"/>
      <c r="F6" s="10">
        <v>1.5</v>
      </c>
      <c r="G6" s="8">
        <v>235.35</v>
      </c>
      <c r="H6" s="36">
        <f>B6*G6</f>
        <v>2353.5</v>
      </c>
      <c r="I6" s="1">
        <v>1.5</v>
      </c>
      <c r="J6" s="25">
        <v>160</v>
      </c>
      <c r="K6" s="32">
        <f>B6*J6</f>
        <v>1600</v>
      </c>
      <c r="L6" s="1">
        <v>2.5</v>
      </c>
      <c r="M6" s="26">
        <v>475</v>
      </c>
      <c r="N6" s="33">
        <f>B6*M6</f>
        <v>4750</v>
      </c>
      <c r="O6" s="26"/>
      <c r="P6" s="26" t="s">
        <v>63</v>
      </c>
      <c r="Q6" s="33"/>
      <c r="R6" s="42"/>
      <c r="S6" s="26" t="s">
        <v>63</v>
      </c>
      <c r="T6" s="33"/>
      <c r="U6" s="26"/>
      <c r="V6" s="26">
        <v>133</v>
      </c>
      <c r="W6" s="33">
        <f>B6*V6</f>
        <v>1330</v>
      </c>
    </row>
    <row r="7" spans="1:23" ht="30" x14ac:dyDescent="0.25">
      <c r="A7" s="3" t="s">
        <v>13</v>
      </c>
      <c r="B7" s="2">
        <v>10</v>
      </c>
      <c r="C7" s="10">
        <v>1.5</v>
      </c>
      <c r="D7" s="9">
        <v>280</v>
      </c>
      <c r="E7" s="39">
        <f>B7*D7</f>
        <v>2800</v>
      </c>
      <c r="F7" s="10">
        <v>2</v>
      </c>
      <c r="G7" s="8">
        <v>256.05</v>
      </c>
      <c r="H7" s="36">
        <f t="shared" ref="H7:H60" si="0">B7*G7</f>
        <v>2560.5</v>
      </c>
      <c r="I7" s="1">
        <v>3</v>
      </c>
      <c r="J7" s="25">
        <v>250</v>
      </c>
      <c r="K7" s="32">
        <f t="shared" ref="K7:K60" si="1">B7*J7</f>
        <v>2500</v>
      </c>
      <c r="L7" s="1">
        <v>2.5</v>
      </c>
      <c r="M7" s="26">
        <v>435</v>
      </c>
      <c r="N7" s="33">
        <f t="shared" ref="N7:N57" si="2">B7*M7</f>
        <v>4350</v>
      </c>
      <c r="O7" s="26"/>
      <c r="P7" s="26">
        <v>165</v>
      </c>
      <c r="Q7" s="33">
        <f t="shared" ref="Q7:Q60" si="3">B7*P7</f>
        <v>1650</v>
      </c>
      <c r="R7" s="42"/>
      <c r="S7" s="26" t="s">
        <v>63</v>
      </c>
      <c r="T7" s="33"/>
      <c r="U7" s="26"/>
      <c r="V7" s="26">
        <v>220</v>
      </c>
      <c r="W7" s="33">
        <f t="shared" ref="W7:W60" si="4">B7*V7</f>
        <v>2200</v>
      </c>
    </row>
    <row r="8" spans="1:23" ht="30" x14ac:dyDescent="0.25">
      <c r="A8" s="3" t="s">
        <v>14</v>
      </c>
      <c r="B8" s="2">
        <v>10</v>
      </c>
      <c r="C8" s="10">
        <v>2</v>
      </c>
      <c r="D8" s="9">
        <v>360</v>
      </c>
      <c r="E8" s="39">
        <f>B8*D8</f>
        <v>3600</v>
      </c>
      <c r="F8" s="10"/>
      <c r="G8" s="8" t="s">
        <v>63</v>
      </c>
      <c r="H8" s="36"/>
      <c r="I8" s="1">
        <v>2</v>
      </c>
      <c r="J8" s="25">
        <v>291</v>
      </c>
      <c r="K8" s="32">
        <f t="shared" si="1"/>
        <v>2910</v>
      </c>
      <c r="L8" s="1">
        <v>2.5</v>
      </c>
      <c r="M8" s="26">
        <v>451.25</v>
      </c>
      <c r="N8" s="33">
        <f t="shared" si="2"/>
        <v>4512.5</v>
      </c>
      <c r="O8" s="26"/>
      <c r="P8" s="26">
        <v>270</v>
      </c>
      <c r="Q8" s="33">
        <f t="shared" si="3"/>
        <v>2700</v>
      </c>
      <c r="R8" s="42"/>
      <c r="S8" s="26" t="s">
        <v>63</v>
      </c>
      <c r="T8" s="33"/>
      <c r="U8" s="26"/>
      <c r="V8" s="26">
        <v>190</v>
      </c>
      <c r="W8" s="33">
        <f t="shared" si="4"/>
        <v>1900</v>
      </c>
    </row>
    <row r="9" spans="1:23" ht="30" x14ac:dyDescent="0.25">
      <c r="A9" s="3" t="s">
        <v>15</v>
      </c>
      <c r="B9" s="2">
        <v>10</v>
      </c>
      <c r="C9" s="10">
        <v>2</v>
      </c>
      <c r="D9" s="9">
        <v>400</v>
      </c>
      <c r="E9" s="39">
        <f>B9*D9</f>
        <v>4000</v>
      </c>
      <c r="F9" s="10">
        <v>2</v>
      </c>
      <c r="G9" s="8">
        <v>421.65</v>
      </c>
      <c r="H9" s="36">
        <f t="shared" si="0"/>
        <v>4216.5</v>
      </c>
      <c r="I9" s="1">
        <v>2.5</v>
      </c>
      <c r="J9" s="25">
        <v>325</v>
      </c>
      <c r="K9" s="32">
        <f t="shared" si="1"/>
        <v>3250</v>
      </c>
      <c r="L9" s="1">
        <v>2.5</v>
      </c>
      <c r="M9" s="26">
        <v>427.5</v>
      </c>
      <c r="N9" s="33">
        <f t="shared" si="2"/>
        <v>4275</v>
      </c>
      <c r="O9" s="26"/>
      <c r="P9" s="26">
        <v>270</v>
      </c>
      <c r="Q9" s="33">
        <f t="shared" si="3"/>
        <v>2700</v>
      </c>
      <c r="R9" s="42"/>
      <c r="S9" s="26" t="s">
        <v>63</v>
      </c>
      <c r="T9" s="33"/>
      <c r="U9" s="26"/>
      <c r="V9" s="26">
        <v>190</v>
      </c>
      <c r="W9" s="33">
        <f t="shared" si="4"/>
        <v>1900</v>
      </c>
    </row>
    <row r="10" spans="1:23" ht="30" x14ac:dyDescent="0.25">
      <c r="A10" s="3" t="s">
        <v>16</v>
      </c>
      <c r="B10" s="2">
        <v>10</v>
      </c>
      <c r="C10" s="10">
        <v>1.5</v>
      </c>
      <c r="D10" s="9">
        <v>360</v>
      </c>
      <c r="E10" s="39">
        <f t="shared" ref="E10:E60" si="5">B10*D10</f>
        <v>3600</v>
      </c>
      <c r="F10" s="10">
        <v>2</v>
      </c>
      <c r="G10" s="8">
        <v>276.75</v>
      </c>
      <c r="H10" s="36">
        <f t="shared" si="0"/>
        <v>2767.5</v>
      </c>
      <c r="I10" s="1">
        <v>2</v>
      </c>
      <c r="J10" s="25">
        <v>192</v>
      </c>
      <c r="K10" s="32">
        <f t="shared" si="1"/>
        <v>1920</v>
      </c>
      <c r="L10" s="1">
        <v>2.5</v>
      </c>
      <c r="M10" s="26">
        <v>475</v>
      </c>
      <c r="N10" s="33">
        <f t="shared" si="2"/>
        <v>4750</v>
      </c>
      <c r="O10" s="26"/>
      <c r="P10" s="26">
        <v>177</v>
      </c>
      <c r="Q10" s="33">
        <f t="shared" si="3"/>
        <v>1770</v>
      </c>
      <c r="R10" s="42">
        <v>1.75</v>
      </c>
      <c r="S10" s="26">
        <v>155</v>
      </c>
      <c r="T10" s="33">
        <f t="shared" ref="T10:T60" si="6">B10*S10</f>
        <v>1550</v>
      </c>
      <c r="U10" s="26"/>
      <c r="V10" s="26">
        <v>150</v>
      </c>
      <c r="W10" s="33">
        <f t="shared" si="4"/>
        <v>1500</v>
      </c>
    </row>
    <row r="11" spans="1:23" ht="45" x14ac:dyDescent="0.25">
      <c r="A11" s="3" t="s">
        <v>17</v>
      </c>
      <c r="B11" s="2">
        <v>10</v>
      </c>
      <c r="C11" s="10">
        <v>2</v>
      </c>
      <c r="D11" s="9">
        <v>360</v>
      </c>
      <c r="E11" s="39">
        <f t="shared" si="5"/>
        <v>3600</v>
      </c>
      <c r="F11" s="10"/>
      <c r="G11" s="8" t="s">
        <v>63</v>
      </c>
      <c r="H11" s="36"/>
      <c r="I11" s="1">
        <v>1.5</v>
      </c>
      <c r="J11" s="25">
        <v>195</v>
      </c>
      <c r="K11" s="32">
        <f t="shared" si="1"/>
        <v>1950</v>
      </c>
      <c r="L11" s="1"/>
      <c r="M11" s="26" t="s">
        <v>63</v>
      </c>
      <c r="N11" s="33"/>
      <c r="O11" s="26"/>
      <c r="P11" s="26">
        <v>193</v>
      </c>
      <c r="Q11" s="33">
        <f t="shared" si="3"/>
        <v>1930</v>
      </c>
      <c r="R11" s="42"/>
      <c r="S11" s="26" t="s">
        <v>63</v>
      </c>
      <c r="T11" s="33"/>
      <c r="U11" s="26"/>
      <c r="V11" s="26">
        <v>191</v>
      </c>
      <c r="W11" s="33">
        <f t="shared" si="4"/>
        <v>1910</v>
      </c>
    </row>
    <row r="12" spans="1:23" ht="45" x14ac:dyDescent="0.25">
      <c r="A12" s="3" t="s">
        <v>18</v>
      </c>
      <c r="B12" s="2">
        <v>10</v>
      </c>
      <c r="C12" s="10">
        <v>2</v>
      </c>
      <c r="D12" s="9">
        <v>360</v>
      </c>
      <c r="E12" s="39">
        <f t="shared" si="5"/>
        <v>3600</v>
      </c>
      <c r="F12" s="10"/>
      <c r="G12" s="8" t="s">
        <v>63</v>
      </c>
      <c r="H12" s="36"/>
      <c r="I12" s="1">
        <v>1.5</v>
      </c>
      <c r="J12" s="25">
        <v>217</v>
      </c>
      <c r="K12" s="32">
        <f t="shared" si="1"/>
        <v>2170</v>
      </c>
      <c r="L12" s="1"/>
      <c r="M12" s="26" t="s">
        <v>63</v>
      </c>
      <c r="N12" s="33"/>
      <c r="O12" s="26"/>
      <c r="P12" s="26">
        <v>180</v>
      </c>
      <c r="Q12" s="33">
        <f t="shared" si="3"/>
        <v>1800</v>
      </c>
      <c r="R12" s="42"/>
      <c r="S12" s="26" t="s">
        <v>63</v>
      </c>
      <c r="T12" s="33"/>
      <c r="U12" s="26"/>
      <c r="V12" s="26">
        <v>230</v>
      </c>
      <c r="W12" s="33">
        <f t="shared" si="4"/>
        <v>2300</v>
      </c>
    </row>
    <row r="13" spans="1:23" ht="45" x14ac:dyDescent="0.25">
      <c r="A13" s="3" t="s">
        <v>19</v>
      </c>
      <c r="B13" s="2">
        <v>10</v>
      </c>
      <c r="C13" s="10">
        <v>1.5</v>
      </c>
      <c r="D13" s="9">
        <v>300</v>
      </c>
      <c r="E13" s="39">
        <f t="shared" si="5"/>
        <v>3000</v>
      </c>
      <c r="F13" s="10">
        <v>2</v>
      </c>
      <c r="G13" s="8">
        <v>290.55</v>
      </c>
      <c r="H13" s="36">
        <f t="shared" si="0"/>
        <v>2905.5</v>
      </c>
      <c r="I13" s="1">
        <v>2</v>
      </c>
      <c r="J13" s="25">
        <v>217</v>
      </c>
      <c r="K13" s="32">
        <f t="shared" si="1"/>
        <v>2170</v>
      </c>
      <c r="L13" s="1">
        <v>2</v>
      </c>
      <c r="M13" s="26">
        <v>450</v>
      </c>
      <c r="N13" s="33">
        <f t="shared" si="2"/>
        <v>4500</v>
      </c>
      <c r="O13" s="26"/>
      <c r="P13" s="26">
        <v>193</v>
      </c>
      <c r="Q13" s="33">
        <f t="shared" si="3"/>
        <v>1930</v>
      </c>
      <c r="R13" s="42">
        <v>2</v>
      </c>
      <c r="S13" s="26">
        <v>175</v>
      </c>
      <c r="T13" s="33">
        <f t="shared" si="6"/>
        <v>1750</v>
      </c>
      <c r="U13" s="26"/>
      <c r="V13" s="26">
        <v>245</v>
      </c>
      <c r="W13" s="33">
        <f t="shared" si="4"/>
        <v>2450</v>
      </c>
    </row>
    <row r="14" spans="1:23" ht="30" x14ac:dyDescent="0.25">
      <c r="A14" s="3" t="s">
        <v>20</v>
      </c>
      <c r="B14" s="2">
        <v>10</v>
      </c>
      <c r="C14" s="10">
        <v>2</v>
      </c>
      <c r="D14" s="9">
        <v>240</v>
      </c>
      <c r="E14" s="39">
        <f t="shared" si="5"/>
        <v>2400</v>
      </c>
      <c r="F14" s="10">
        <v>2</v>
      </c>
      <c r="G14" s="8">
        <v>235.35</v>
      </c>
      <c r="H14" s="36">
        <f t="shared" si="0"/>
        <v>2353.5</v>
      </c>
      <c r="I14" s="1">
        <v>1.75</v>
      </c>
      <c r="J14" s="25">
        <v>152</v>
      </c>
      <c r="K14" s="32">
        <f t="shared" si="1"/>
        <v>1520</v>
      </c>
      <c r="L14" s="1">
        <v>2</v>
      </c>
      <c r="M14" s="26">
        <v>380</v>
      </c>
      <c r="N14" s="33">
        <f t="shared" si="2"/>
        <v>3800</v>
      </c>
      <c r="O14" s="26"/>
      <c r="P14" s="26">
        <v>150</v>
      </c>
      <c r="Q14" s="33">
        <f t="shared" si="3"/>
        <v>1500</v>
      </c>
      <c r="R14" s="42"/>
      <c r="S14" s="26" t="s">
        <v>63</v>
      </c>
      <c r="T14" s="33"/>
      <c r="U14" s="26"/>
      <c r="V14" s="26">
        <v>180</v>
      </c>
      <c r="W14" s="33">
        <f t="shared" si="4"/>
        <v>1800</v>
      </c>
    </row>
    <row r="15" spans="1:23" ht="30" x14ac:dyDescent="0.25">
      <c r="A15" s="3" t="s">
        <v>21</v>
      </c>
      <c r="B15" s="2">
        <v>10</v>
      </c>
      <c r="C15" s="10">
        <v>2</v>
      </c>
      <c r="D15" s="9">
        <v>240</v>
      </c>
      <c r="E15" s="39">
        <f t="shared" si="5"/>
        <v>2400</v>
      </c>
      <c r="F15" s="10"/>
      <c r="G15" s="8" t="s">
        <v>63</v>
      </c>
      <c r="H15" s="36"/>
      <c r="I15" s="1">
        <v>2.5</v>
      </c>
      <c r="J15" s="25">
        <v>191</v>
      </c>
      <c r="K15" s="32">
        <f t="shared" si="1"/>
        <v>1910</v>
      </c>
      <c r="L15" s="1">
        <v>2</v>
      </c>
      <c r="M15" s="26">
        <v>380</v>
      </c>
      <c r="N15" s="33">
        <f t="shared" si="2"/>
        <v>3800</v>
      </c>
      <c r="O15" s="26"/>
      <c r="P15" s="26">
        <v>175</v>
      </c>
      <c r="Q15" s="33">
        <f t="shared" si="3"/>
        <v>1750</v>
      </c>
      <c r="R15" s="42"/>
      <c r="S15" s="26" t="s">
        <v>63</v>
      </c>
      <c r="T15" s="33"/>
      <c r="U15" s="26"/>
      <c r="V15" s="26">
        <v>180</v>
      </c>
      <c r="W15" s="33">
        <f t="shared" si="4"/>
        <v>1800</v>
      </c>
    </row>
    <row r="16" spans="1:23" ht="30" x14ac:dyDescent="0.25">
      <c r="A16" s="3" t="s">
        <v>22</v>
      </c>
      <c r="B16" s="2">
        <v>10</v>
      </c>
      <c r="C16" s="10">
        <v>2</v>
      </c>
      <c r="D16" s="9">
        <v>240</v>
      </c>
      <c r="E16" s="39">
        <f t="shared" si="5"/>
        <v>2400</v>
      </c>
      <c r="F16" s="22">
        <v>2</v>
      </c>
      <c r="G16" s="8">
        <v>235.35</v>
      </c>
      <c r="H16" s="36">
        <f t="shared" si="0"/>
        <v>2353.5</v>
      </c>
      <c r="I16" s="1">
        <v>1.75</v>
      </c>
      <c r="J16" s="25">
        <v>152</v>
      </c>
      <c r="K16" s="32">
        <f t="shared" si="1"/>
        <v>1520</v>
      </c>
      <c r="L16" s="1">
        <v>2</v>
      </c>
      <c r="M16" s="26">
        <v>380</v>
      </c>
      <c r="N16" s="33">
        <f t="shared" si="2"/>
        <v>3800</v>
      </c>
      <c r="O16" s="26"/>
      <c r="P16" s="26">
        <v>150</v>
      </c>
      <c r="Q16" s="33">
        <f t="shared" si="3"/>
        <v>1500</v>
      </c>
      <c r="R16" s="42"/>
      <c r="S16" s="26" t="s">
        <v>63</v>
      </c>
      <c r="T16" s="33"/>
      <c r="U16" s="26"/>
      <c r="V16" s="26">
        <v>170</v>
      </c>
      <c r="W16" s="33">
        <f t="shared" si="4"/>
        <v>1700</v>
      </c>
    </row>
    <row r="17" spans="1:23" ht="30" x14ac:dyDescent="0.25">
      <c r="A17" s="3" t="s">
        <v>23</v>
      </c>
      <c r="B17" s="2">
        <v>10</v>
      </c>
      <c r="C17" s="10">
        <v>2</v>
      </c>
      <c r="D17" s="9">
        <v>240</v>
      </c>
      <c r="E17" s="39">
        <f t="shared" si="5"/>
        <v>2400</v>
      </c>
      <c r="F17" s="10">
        <v>2</v>
      </c>
      <c r="G17" s="8">
        <v>235.35</v>
      </c>
      <c r="H17" s="36">
        <f t="shared" si="0"/>
        <v>2353.5</v>
      </c>
      <c r="I17" s="1">
        <v>1.5</v>
      </c>
      <c r="J17" s="25">
        <v>143</v>
      </c>
      <c r="K17" s="32">
        <f t="shared" si="1"/>
        <v>1430</v>
      </c>
      <c r="L17" s="1">
        <v>2</v>
      </c>
      <c r="M17" s="26">
        <v>390</v>
      </c>
      <c r="N17" s="33">
        <f t="shared" si="2"/>
        <v>3900</v>
      </c>
      <c r="O17" s="26"/>
      <c r="P17" s="26">
        <v>150</v>
      </c>
      <c r="Q17" s="33">
        <f t="shared" si="3"/>
        <v>1500</v>
      </c>
      <c r="R17" s="42"/>
      <c r="S17" s="26" t="s">
        <v>63</v>
      </c>
      <c r="T17" s="33"/>
      <c r="U17" s="26"/>
      <c r="V17" s="26">
        <v>200</v>
      </c>
      <c r="W17" s="33">
        <f t="shared" si="4"/>
        <v>2000</v>
      </c>
    </row>
    <row r="18" spans="1:23" ht="30" x14ac:dyDescent="0.25">
      <c r="A18" s="3" t="s">
        <v>24</v>
      </c>
      <c r="B18" s="2">
        <v>10</v>
      </c>
      <c r="C18" s="10">
        <v>2</v>
      </c>
      <c r="D18" s="9">
        <v>240</v>
      </c>
      <c r="E18" s="39">
        <f t="shared" si="5"/>
        <v>2400</v>
      </c>
      <c r="F18" s="11">
        <v>2</v>
      </c>
      <c r="G18" s="8">
        <v>235.35</v>
      </c>
      <c r="H18" s="36">
        <f t="shared" si="0"/>
        <v>2353.5</v>
      </c>
      <c r="I18" s="1">
        <v>1.75</v>
      </c>
      <c r="J18" s="25">
        <v>152</v>
      </c>
      <c r="K18" s="32">
        <f t="shared" si="1"/>
        <v>1520</v>
      </c>
      <c r="L18" s="1">
        <v>2</v>
      </c>
      <c r="M18" s="26">
        <v>390</v>
      </c>
      <c r="N18" s="33">
        <f t="shared" si="2"/>
        <v>3900</v>
      </c>
      <c r="O18" s="26"/>
      <c r="P18" s="26">
        <v>150</v>
      </c>
      <c r="Q18" s="33">
        <f t="shared" si="3"/>
        <v>1500</v>
      </c>
      <c r="R18" s="42"/>
      <c r="S18" s="26" t="s">
        <v>63</v>
      </c>
      <c r="T18" s="33"/>
      <c r="U18" s="26"/>
      <c r="V18" s="26">
        <v>170</v>
      </c>
      <c r="W18" s="33">
        <f t="shared" si="4"/>
        <v>1700</v>
      </c>
    </row>
    <row r="19" spans="1:23" ht="30" x14ac:dyDescent="0.25">
      <c r="A19" s="3" t="s">
        <v>25</v>
      </c>
      <c r="B19" s="2">
        <v>10</v>
      </c>
      <c r="C19" s="11">
        <v>2</v>
      </c>
      <c r="D19" s="9">
        <v>240</v>
      </c>
      <c r="E19" s="39">
        <f t="shared" si="5"/>
        <v>2400</v>
      </c>
      <c r="F19" s="10">
        <v>2</v>
      </c>
      <c r="G19" s="8">
        <v>235.35</v>
      </c>
      <c r="H19" s="36">
        <f t="shared" si="0"/>
        <v>2353.5</v>
      </c>
      <c r="I19" s="1">
        <v>1.5</v>
      </c>
      <c r="J19" s="25">
        <v>143</v>
      </c>
      <c r="K19" s="32">
        <f t="shared" si="1"/>
        <v>1430</v>
      </c>
      <c r="L19" s="1">
        <v>2</v>
      </c>
      <c r="M19" s="26">
        <v>390</v>
      </c>
      <c r="N19" s="33">
        <f t="shared" si="2"/>
        <v>3900</v>
      </c>
      <c r="O19" s="26"/>
      <c r="P19" s="26">
        <v>150</v>
      </c>
      <c r="Q19" s="33">
        <f t="shared" si="3"/>
        <v>1500</v>
      </c>
      <c r="R19" s="42"/>
      <c r="S19" s="26" t="s">
        <v>63</v>
      </c>
      <c r="T19" s="33"/>
      <c r="U19" s="26"/>
      <c r="V19" s="26">
        <v>170</v>
      </c>
      <c r="W19" s="33">
        <f t="shared" si="4"/>
        <v>1700</v>
      </c>
    </row>
    <row r="20" spans="1:23" ht="30" x14ac:dyDescent="0.25">
      <c r="A20" s="3" t="s">
        <v>26</v>
      </c>
      <c r="B20" s="2">
        <v>10</v>
      </c>
      <c r="C20" s="10" t="s">
        <v>66</v>
      </c>
      <c r="D20" s="9">
        <v>300</v>
      </c>
      <c r="E20" s="39">
        <f t="shared" si="5"/>
        <v>3000</v>
      </c>
      <c r="F20" s="10">
        <v>1.5</v>
      </c>
      <c r="G20" s="8">
        <v>256.05</v>
      </c>
      <c r="H20" s="36">
        <f t="shared" si="0"/>
        <v>2560.5</v>
      </c>
      <c r="I20" s="1"/>
      <c r="J20" s="25" t="s">
        <v>63</v>
      </c>
      <c r="K20" s="32"/>
      <c r="L20" s="1">
        <v>8</v>
      </c>
      <c r="M20" s="26">
        <v>430</v>
      </c>
      <c r="N20" s="33">
        <f t="shared" si="2"/>
        <v>4300</v>
      </c>
      <c r="O20" s="26"/>
      <c r="P20" s="26">
        <v>170</v>
      </c>
      <c r="Q20" s="33">
        <f t="shared" si="3"/>
        <v>1700</v>
      </c>
      <c r="R20" s="42"/>
      <c r="S20" s="26" t="s">
        <v>63</v>
      </c>
      <c r="T20" s="33"/>
      <c r="U20" s="26"/>
      <c r="V20" s="26">
        <v>220</v>
      </c>
      <c r="W20" s="33">
        <f t="shared" si="4"/>
        <v>2200</v>
      </c>
    </row>
    <row r="21" spans="1:23" ht="30" x14ac:dyDescent="0.25">
      <c r="A21" s="3" t="s">
        <v>27</v>
      </c>
      <c r="B21" s="2">
        <v>10</v>
      </c>
      <c r="C21" s="11">
        <v>2</v>
      </c>
      <c r="D21" s="9">
        <v>360</v>
      </c>
      <c r="E21" s="39">
        <f t="shared" si="5"/>
        <v>3600</v>
      </c>
      <c r="F21" s="10">
        <v>2</v>
      </c>
      <c r="G21" s="8">
        <v>283.64999999999998</v>
      </c>
      <c r="H21" s="36">
        <f t="shared" si="0"/>
        <v>2836.5</v>
      </c>
      <c r="I21" s="1">
        <v>1.75</v>
      </c>
      <c r="J21" s="25">
        <v>168</v>
      </c>
      <c r="K21" s="32">
        <f t="shared" si="1"/>
        <v>1680</v>
      </c>
      <c r="L21" s="1">
        <v>2</v>
      </c>
      <c r="M21" s="26">
        <v>425</v>
      </c>
      <c r="N21" s="33">
        <f t="shared" si="2"/>
        <v>4250</v>
      </c>
      <c r="O21" s="26"/>
      <c r="P21" s="26">
        <v>155</v>
      </c>
      <c r="Q21" s="33">
        <f t="shared" si="3"/>
        <v>1550</v>
      </c>
      <c r="R21" s="42"/>
      <c r="S21" s="26" t="s">
        <v>63</v>
      </c>
      <c r="T21" s="33"/>
      <c r="U21" s="26"/>
      <c r="V21" s="26">
        <v>195</v>
      </c>
      <c r="W21" s="33">
        <f t="shared" si="4"/>
        <v>1950</v>
      </c>
    </row>
    <row r="22" spans="1:23" ht="30" x14ac:dyDescent="0.25">
      <c r="A22" s="3" t="s">
        <v>28</v>
      </c>
      <c r="B22" s="2">
        <v>10</v>
      </c>
      <c r="C22" s="11">
        <v>2</v>
      </c>
      <c r="D22" s="9">
        <v>300</v>
      </c>
      <c r="E22" s="39">
        <f t="shared" si="5"/>
        <v>3000</v>
      </c>
      <c r="F22" s="10">
        <v>2</v>
      </c>
      <c r="G22" s="8">
        <v>283.64999999999998</v>
      </c>
      <c r="H22" s="36">
        <f t="shared" si="0"/>
        <v>2836.5</v>
      </c>
      <c r="I22" s="1">
        <v>2</v>
      </c>
      <c r="J22" s="25">
        <v>194</v>
      </c>
      <c r="K22" s="32">
        <f t="shared" si="1"/>
        <v>1940</v>
      </c>
      <c r="L22" s="1">
        <v>2</v>
      </c>
      <c r="M22" s="26">
        <v>425</v>
      </c>
      <c r="N22" s="33">
        <f t="shared" si="2"/>
        <v>4250</v>
      </c>
      <c r="O22" s="26"/>
      <c r="P22" s="26">
        <v>155</v>
      </c>
      <c r="Q22" s="33">
        <f t="shared" si="3"/>
        <v>1550</v>
      </c>
      <c r="R22" s="42">
        <v>2.5</v>
      </c>
      <c r="S22" s="26">
        <v>225</v>
      </c>
      <c r="T22" s="33">
        <f t="shared" si="6"/>
        <v>2250</v>
      </c>
      <c r="U22" s="26"/>
      <c r="V22" s="26">
        <v>254</v>
      </c>
      <c r="W22" s="33">
        <f t="shared" si="4"/>
        <v>2540</v>
      </c>
    </row>
    <row r="23" spans="1:23" ht="21" customHeight="1" x14ac:dyDescent="0.25">
      <c r="A23" s="3" t="s">
        <v>5</v>
      </c>
      <c r="B23" s="2">
        <v>10</v>
      </c>
      <c r="C23" s="10">
        <v>2</v>
      </c>
      <c r="D23" s="9">
        <v>300</v>
      </c>
      <c r="E23" s="39">
        <f t="shared" si="5"/>
        <v>3000</v>
      </c>
      <c r="F23" s="10">
        <v>2</v>
      </c>
      <c r="G23" s="8">
        <v>283.64999999999998</v>
      </c>
      <c r="H23" s="36">
        <f t="shared" si="0"/>
        <v>2836.5</v>
      </c>
      <c r="I23" s="1">
        <v>3</v>
      </c>
      <c r="J23" s="25">
        <v>275</v>
      </c>
      <c r="K23" s="32">
        <f t="shared" si="1"/>
        <v>2750</v>
      </c>
      <c r="L23" s="1">
        <v>2</v>
      </c>
      <c r="M23" s="26">
        <v>425</v>
      </c>
      <c r="N23" s="33">
        <f t="shared" si="2"/>
        <v>4250</v>
      </c>
      <c r="O23" s="26"/>
      <c r="P23" s="26">
        <v>155</v>
      </c>
      <c r="Q23" s="33">
        <f t="shared" si="3"/>
        <v>1550</v>
      </c>
      <c r="R23" s="42"/>
      <c r="S23" s="26" t="s">
        <v>63</v>
      </c>
      <c r="T23" s="33"/>
      <c r="U23" s="26"/>
      <c r="V23" s="26">
        <v>195</v>
      </c>
      <c r="W23" s="33">
        <f t="shared" si="4"/>
        <v>1950</v>
      </c>
    </row>
    <row r="24" spans="1:23" ht="21.6" customHeight="1" x14ac:dyDescent="0.25">
      <c r="A24" s="3" t="s">
        <v>6</v>
      </c>
      <c r="B24" s="2">
        <v>10</v>
      </c>
      <c r="C24" s="10"/>
      <c r="D24" s="9" t="s">
        <v>63</v>
      </c>
      <c r="E24" s="39"/>
      <c r="F24" s="10">
        <v>2</v>
      </c>
      <c r="G24" s="8">
        <v>283.64999999999998</v>
      </c>
      <c r="H24" s="36">
        <f t="shared" si="0"/>
        <v>2836.5</v>
      </c>
      <c r="I24" s="1">
        <v>1.75</v>
      </c>
      <c r="J24" s="25">
        <v>168</v>
      </c>
      <c r="K24" s="32">
        <f t="shared" si="1"/>
        <v>1680</v>
      </c>
      <c r="L24" s="1">
        <v>2</v>
      </c>
      <c r="M24" s="26">
        <v>425</v>
      </c>
      <c r="N24" s="33">
        <f t="shared" si="2"/>
        <v>4250</v>
      </c>
      <c r="O24" s="26"/>
      <c r="P24" s="26">
        <v>155</v>
      </c>
      <c r="Q24" s="33">
        <f t="shared" si="3"/>
        <v>1550</v>
      </c>
      <c r="R24" s="42"/>
      <c r="S24" s="26" t="s">
        <v>63</v>
      </c>
      <c r="T24" s="33"/>
      <c r="U24" s="26"/>
      <c r="V24" s="26">
        <v>195</v>
      </c>
      <c r="W24" s="33">
        <f t="shared" si="4"/>
        <v>1950</v>
      </c>
    </row>
    <row r="25" spans="1:23" ht="30" x14ac:dyDescent="0.25">
      <c r="A25" s="3" t="s">
        <v>29</v>
      </c>
      <c r="B25" s="2">
        <v>10</v>
      </c>
      <c r="C25" s="10">
        <v>2</v>
      </c>
      <c r="D25" s="9">
        <v>320</v>
      </c>
      <c r="E25" s="39">
        <f t="shared" si="5"/>
        <v>3200</v>
      </c>
      <c r="F25" s="11">
        <v>2</v>
      </c>
      <c r="G25" s="8">
        <v>283.64999999999998</v>
      </c>
      <c r="H25" s="36">
        <f t="shared" si="0"/>
        <v>2836.5</v>
      </c>
      <c r="I25" s="1">
        <v>1.5</v>
      </c>
      <c r="J25" s="25">
        <v>157</v>
      </c>
      <c r="K25" s="32">
        <f t="shared" si="1"/>
        <v>1570</v>
      </c>
      <c r="L25" s="1">
        <v>2</v>
      </c>
      <c r="M25" s="26">
        <v>425</v>
      </c>
      <c r="N25" s="33">
        <f t="shared" si="2"/>
        <v>4250</v>
      </c>
      <c r="O25" s="26"/>
      <c r="P25" s="26">
        <v>155</v>
      </c>
      <c r="Q25" s="33">
        <f t="shared" si="3"/>
        <v>1550</v>
      </c>
      <c r="R25" s="42"/>
      <c r="S25" s="26" t="s">
        <v>63</v>
      </c>
      <c r="T25" s="33"/>
      <c r="U25" s="26"/>
      <c r="V25" s="26">
        <v>195</v>
      </c>
      <c r="W25" s="33">
        <f t="shared" si="4"/>
        <v>1950</v>
      </c>
    </row>
    <row r="26" spans="1:23" ht="30" x14ac:dyDescent="0.25">
      <c r="A26" s="3" t="s">
        <v>30</v>
      </c>
      <c r="B26" s="2">
        <v>10</v>
      </c>
      <c r="C26" s="10">
        <v>2</v>
      </c>
      <c r="D26" s="9">
        <v>360</v>
      </c>
      <c r="E26" s="39">
        <f t="shared" si="5"/>
        <v>3600</v>
      </c>
      <c r="F26" s="11">
        <v>2</v>
      </c>
      <c r="G26" s="8">
        <v>290.55</v>
      </c>
      <c r="H26" s="36">
        <f t="shared" si="0"/>
        <v>2905.5</v>
      </c>
      <c r="I26" s="1">
        <v>4.5</v>
      </c>
      <c r="J26" s="25">
        <v>500</v>
      </c>
      <c r="K26" s="32">
        <f t="shared" si="1"/>
        <v>5000</v>
      </c>
      <c r="L26" s="1"/>
      <c r="M26" s="26" t="s">
        <v>63</v>
      </c>
      <c r="N26" s="33"/>
      <c r="O26" s="26"/>
      <c r="P26" s="26">
        <v>180</v>
      </c>
      <c r="Q26" s="33">
        <f t="shared" si="3"/>
        <v>1800</v>
      </c>
      <c r="R26" s="42"/>
      <c r="S26" s="26" t="s">
        <v>63</v>
      </c>
      <c r="T26" s="33"/>
      <c r="U26" s="26"/>
      <c r="V26" s="26">
        <v>210</v>
      </c>
      <c r="W26" s="33">
        <f t="shared" si="4"/>
        <v>2100</v>
      </c>
    </row>
    <row r="27" spans="1:23" ht="30" x14ac:dyDescent="0.25">
      <c r="A27" s="3" t="s">
        <v>31</v>
      </c>
      <c r="B27" s="2">
        <v>10</v>
      </c>
      <c r="C27" s="10">
        <v>1.5</v>
      </c>
      <c r="D27" s="9">
        <v>320</v>
      </c>
      <c r="E27" s="39">
        <f t="shared" si="5"/>
        <v>3200</v>
      </c>
      <c r="F27" s="11">
        <v>2</v>
      </c>
      <c r="G27" s="8">
        <v>387.15</v>
      </c>
      <c r="H27" s="36">
        <f t="shared" si="0"/>
        <v>3871.5</v>
      </c>
      <c r="I27" s="1">
        <v>1.75</v>
      </c>
      <c r="J27" s="25">
        <v>222</v>
      </c>
      <c r="K27" s="32">
        <f t="shared" si="1"/>
        <v>2220</v>
      </c>
      <c r="L27" s="1">
        <v>2</v>
      </c>
      <c r="M27" s="26">
        <v>480</v>
      </c>
      <c r="N27" s="33">
        <f t="shared" si="2"/>
        <v>4800</v>
      </c>
      <c r="O27" s="26"/>
      <c r="P27" s="26">
        <v>290</v>
      </c>
      <c r="Q27" s="33">
        <f t="shared" si="3"/>
        <v>2900</v>
      </c>
      <c r="R27" s="42">
        <v>1.75</v>
      </c>
      <c r="S27" s="26">
        <v>195</v>
      </c>
      <c r="T27" s="33">
        <f t="shared" si="6"/>
        <v>1950</v>
      </c>
      <c r="U27" s="26"/>
      <c r="V27" s="26">
        <v>265</v>
      </c>
      <c r="W27" s="33">
        <f t="shared" si="4"/>
        <v>2650</v>
      </c>
    </row>
    <row r="28" spans="1:23" ht="45" x14ac:dyDescent="0.25">
      <c r="A28" s="3" t="s">
        <v>32</v>
      </c>
      <c r="B28" s="2">
        <v>10</v>
      </c>
      <c r="C28" s="10">
        <v>1.5</v>
      </c>
      <c r="D28" s="9">
        <v>320</v>
      </c>
      <c r="E28" s="39">
        <f t="shared" si="5"/>
        <v>3200</v>
      </c>
      <c r="F28" s="11">
        <v>2</v>
      </c>
      <c r="G28" s="8">
        <v>387.15</v>
      </c>
      <c r="H28" s="36">
        <f t="shared" si="0"/>
        <v>3871.5</v>
      </c>
      <c r="I28" s="1">
        <v>1.5</v>
      </c>
      <c r="J28" s="25">
        <v>205</v>
      </c>
      <c r="K28" s="32">
        <f t="shared" si="1"/>
        <v>2050</v>
      </c>
      <c r="L28" s="1">
        <v>2</v>
      </c>
      <c r="M28" s="26">
        <v>480</v>
      </c>
      <c r="N28" s="33">
        <f t="shared" si="2"/>
        <v>4800</v>
      </c>
      <c r="O28" s="26"/>
      <c r="P28" s="26">
        <v>290</v>
      </c>
      <c r="Q28" s="33">
        <f t="shared" si="3"/>
        <v>2900</v>
      </c>
      <c r="R28" s="42"/>
      <c r="S28" s="26" t="s">
        <v>63</v>
      </c>
      <c r="T28" s="33"/>
      <c r="U28" s="26"/>
      <c r="V28" s="26">
        <v>265</v>
      </c>
      <c r="W28" s="33">
        <f t="shared" si="4"/>
        <v>2650</v>
      </c>
    </row>
    <row r="29" spans="1:23" ht="45" x14ac:dyDescent="0.25">
      <c r="A29" s="3" t="s">
        <v>33</v>
      </c>
      <c r="B29" s="2">
        <v>10</v>
      </c>
      <c r="C29" s="10">
        <v>2</v>
      </c>
      <c r="D29" s="9">
        <v>340</v>
      </c>
      <c r="E29" s="39">
        <f t="shared" si="5"/>
        <v>3400</v>
      </c>
      <c r="F29" s="11">
        <v>2</v>
      </c>
      <c r="G29" s="8">
        <v>283.64999999999998</v>
      </c>
      <c r="H29" s="36">
        <f t="shared" si="0"/>
        <v>2836.5</v>
      </c>
      <c r="I29" s="1">
        <v>2</v>
      </c>
      <c r="J29" s="25">
        <v>207</v>
      </c>
      <c r="K29" s="32">
        <f t="shared" si="1"/>
        <v>2070</v>
      </c>
      <c r="L29" s="1"/>
      <c r="M29" s="26" t="s">
        <v>63</v>
      </c>
      <c r="N29" s="33"/>
      <c r="O29" s="26"/>
      <c r="P29" s="26">
        <v>260</v>
      </c>
      <c r="Q29" s="33">
        <f t="shared" si="3"/>
        <v>2600</v>
      </c>
      <c r="R29" s="42"/>
      <c r="S29" s="26" t="s">
        <v>63</v>
      </c>
      <c r="T29" s="33"/>
      <c r="U29" s="26"/>
      <c r="V29" s="26">
        <v>225</v>
      </c>
      <c r="W29" s="33">
        <f t="shared" si="4"/>
        <v>2250</v>
      </c>
    </row>
    <row r="30" spans="1:23" ht="15.75" x14ac:dyDescent="0.25">
      <c r="A30" s="3" t="s">
        <v>7</v>
      </c>
      <c r="B30" s="2">
        <v>10</v>
      </c>
      <c r="C30" s="10">
        <v>1.5</v>
      </c>
      <c r="D30" s="9">
        <v>280</v>
      </c>
      <c r="E30" s="39">
        <f t="shared" si="5"/>
        <v>2800</v>
      </c>
      <c r="F30" s="11">
        <v>2</v>
      </c>
      <c r="G30" s="8">
        <v>283.64999999999998</v>
      </c>
      <c r="H30" s="36">
        <f t="shared" si="0"/>
        <v>2836.5</v>
      </c>
      <c r="I30" s="1">
        <v>2.5</v>
      </c>
      <c r="J30" s="25">
        <v>250</v>
      </c>
      <c r="K30" s="32">
        <f t="shared" si="1"/>
        <v>2500</v>
      </c>
      <c r="L30" s="1"/>
      <c r="M30" s="26" t="s">
        <v>63</v>
      </c>
      <c r="N30" s="33"/>
      <c r="O30" s="26"/>
      <c r="P30" s="26">
        <v>190</v>
      </c>
      <c r="Q30" s="33">
        <f t="shared" si="3"/>
        <v>1900</v>
      </c>
      <c r="R30" s="42">
        <v>2</v>
      </c>
      <c r="S30" s="26">
        <v>175</v>
      </c>
      <c r="T30" s="33">
        <f t="shared" si="6"/>
        <v>1750</v>
      </c>
      <c r="U30" s="26"/>
      <c r="V30" s="26">
        <v>190</v>
      </c>
      <c r="W30" s="33">
        <f t="shared" si="4"/>
        <v>1900</v>
      </c>
    </row>
    <row r="31" spans="1:23" ht="30" x14ac:dyDescent="0.25">
      <c r="A31" s="3" t="s">
        <v>34</v>
      </c>
      <c r="B31" s="2">
        <v>10</v>
      </c>
      <c r="C31" s="10">
        <v>1.5</v>
      </c>
      <c r="D31" s="9">
        <v>250</v>
      </c>
      <c r="E31" s="39">
        <f t="shared" si="5"/>
        <v>2500</v>
      </c>
      <c r="F31" s="11">
        <v>2</v>
      </c>
      <c r="G31" s="8">
        <v>283.64999999999998</v>
      </c>
      <c r="H31" s="36">
        <f t="shared" si="0"/>
        <v>2836.5</v>
      </c>
      <c r="I31" s="1"/>
      <c r="J31" s="25" t="s">
        <v>63</v>
      </c>
      <c r="K31" s="32"/>
      <c r="L31" s="1">
        <v>2</v>
      </c>
      <c r="M31" s="26">
        <v>380</v>
      </c>
      <c r="N31" s="33">
        <f t="shared" si="2"/>
        <v>3800</v>
      </c>
      <c r="O31" s="26"/>
      <c r="P31" s="26">
        <v>165</v>
      </c>
      <c r="Q31" s="33">
        <f t="shared" si="3"/>
        <v>1650</v>
      </c>
      <c r="R31" s="42"/>
      <c r="S31" s="26" t="s">
        <v>63</v>
      </c>
      <c r="T31" s="33"/>
      <c r="U31" s="26"/>
      <c r="V31" s="26" t="s">
        <v>63</v>
      </c>
      <c r="W31" s="33"/>
    </row>
    <row r="32" spans="1:23" ht="30" x14ac:dyDescent="0.25">
      <c r="A32" s="3" t="s">
        <v>35</v>
      </c>
      <c r="B32" s="2">
        <v>10</v>
      </c>
      <c r="C32" s="10"/>
      <c r="D32" s="9" t="s">
        <v>63</v>
      </c>
      <c r="E32" s="39"/>
      <c r="F32" s="10"/>
      <c r="G32" s="8" t="s">
        <v>63</v>
      </c>
      <c r="H32" s="36"/>
      <c r="I32" s="1"/>
      <c r="J32" s="25" t="s">
        <v>63</v>
      </c>
      <c r="K32" s="32"/>
      <c r="L32" s="1"/>
      <c r="M32" s="26" t="s">
        <v>63</v>
      </c>
      <c r="N32" s="33"/>
      <c r="O32" s="26"/>
      <c r="P32" s="26">
        <v>180</v>
      </c>
      <c r="Q32" s="33">
        <f t="shared" si="3"/>
        <v>1800</v>
      </c>
      <c r="R32" s="42"/>
      <c r="S32" s="26" t="s">
        <v>63</v>
      </c>
      <c r="T32" s="33"/>
      <c r="U32" s="26"/>
      <c r="V32" s="26">
        <v>258</v>
      </c>
      <c r="W32" s="33">
        <f t="shared" si="4"/>
        <v>2580</v>
      </c>
    </row>
    <row r="33" spans="1:23" ht="30" x14ac:dyDescent="0.25">
      <c r="A33" s="3" t="s">
        <v>36</v>
      </c>
      <c r="B33" s="2">
        <v>10</v>
      </c>
      <c r="C33" s="10">
        <v>1.5</v>
      </c>
      <c r="D33" s="9">
        <v>290</v>
      </c>
      <c r="E33" s="39">
        <f t="shared" si="5"/>
        <v>2900</v>
      </c>
      <c r="F33" s="10">
        <v>2</v>
      </c>
      <c r="G33" s="8">
        <v>297.45</v>
      </c>
      <c r="H33" s="36">
        <f t="shared" si="0"/>
        <v>2974.5</v>
      </c>
      <c r="I33" s="1">
        <v>1.25</v>
      </c>
      <c r="J33" s="25">
        <v>138</v>
      </c>
      <c r="K33" s="32">
        <f t="shared" si="1"/>
        <v>1380</v>
      </c>
      <c r="L33" s="1">
        <v>2.5</v>
      </c>
      <c r="M33" s="26">
        <v>450</v>
      </c>
      <c r="N33" s="33">
        <f t="shared" si="2"/>
        <v>4500</v>
      </c>
      <c r="O33" s="26"/>
      <c r="P33" s="26">
        <v>195</v>
      </c>
      <c r="Q33" s="33">
        <f t="shared" si="3"/>
        <v>1950</v>
      </c>
      <c r="R33" s="42">
        <v>2</v>
      </c>
      <c r="S33" s="26">
        <v>205</v>
      </c>
      <c r="T33" s="33">
        <f t="shared" si="6"/>
        <v>2050</v>
      </c>
      <c r="U33" s="26"/>
      <c r="V33" s="26">
        <v>220</v>
      </c>
      <c r="W33" s="33">
        <f t="shared" si="4"/>
        <v>2200</v>
      </c>
    </row>
    <row r="34" spans="1:23" ht="45" x14ac:dyDescent="0.25">
      <c r="A34" s="3" t="s">
        <v>37</v>
      </c>
      <c r="B34" s="2">
        <v>10</v>
      </c>
      <c r="C34" s="10">
        <v>1.5</v>
      </c>
      <c r="D34" s="9">
        <v>300</v>
      </c>
      <c r="E34" s="39">
        <f t="shared" si="5"/>
        <v>3000</v>
      </c>
      <c r="F34" s="10">
        <v>2</v>
      </c>
      <c r="G34" s="8">
        <v>331.95</v>
      </c>
      <c r="H34" s="36">
        <f t="shared" si="0"/>
        <v>3319.5</v>
      </c>
      <c r="I34" s="1">
        <v>1.75</v>
      </c>
      <c r="J34" s="25">
        <v>178</v>
      </c>
      <c r="K34" s="32">
        <f t="shared" si="1"/>
        <v>1780</v>
      </c>
      <c r="L34" s="1">
        <v>2</v>
      </c>
      <c r="M34" s="26">
        <v>450</v>
      </c>
      <c r="N34" s="33">
        <f t="shared" si="2"/>
        <v>4500</v>
      </c>
      <c r="O34" s="26"/>
      <c r="P34" s="26">
        <v>165</v>
      </c>
      <c r="Q34" s="33">
        <f t="shared" si="3"/>
        <v>1650</v>
      </c>
      <c r="R34" s="42"/>
      <c r="S34" s="26" t="s">
        <v>63</v>
      </c>
      <c r="T34" s="33"/>
      <c r="U34" s="26"/>
      <c r="V34" s="26">
        <v>220</v>
      </c>
      <c r="W34" s="33">
        <f t="shared" si="4"/>
        <v>2200</v>
      </c>
    </row>
    <row r="35" spans="1:23" ht="15.75" x14ac:dyDescent="0.25">
      <c r="A35" s="3" t="s">
        <v>8</v>
      </c>
      <c r="B35" s="2">
        <v>10</v>
      </c>
      <c r="C35" s="10">
        <v>1.5</v>
      </c>
      <c r="D35" s="9">
        <v>290</v>
      </c>
      <c r="E35" s="39">
        <f t="shared" si="5"/>
        <v>2900</v>
      </c>
      <c r="F35" s="11">
        <v>2</v>
      </c>
      <c r="G35" s="8">
        <v>290.55</v>
      </c>
      <c r="H35" s="36">
        <f t="shared" si="0"/>
        <v>2905.5</v>
      </c>
      <c r="I35" s="1">
        <v>2</v>
      </c>
      <c r="J35" s="25">
        <v>202</v>
      </c>
      <c r="K35" s="32">
        <f t="shared" si="1"/>
        <v>2020</v>
      </c>
      <c r="L35" s="1">
        <v>7</v>
      </c>
      <c r="M35" s="26">
        <v>390</v>
      </c>
      <c r="N35" s="33">
        <f t="shared" si="2"/>
        <v>3900</v>
      </c>
      <c r="O35" s="26"/>
      <c r="P35" s="26">
        <v>193</v>
      </c>
      <c r="Q35" s="33">
        <f t="shared" si="3"/>
        <v>1930</v>
      </c>
      <c r="R35" s="42">
        <v>1.75</v>
      </c>
      <c r="S35" s="26">
        <v>195</v>
      </c>
      <c r="T35" s="33">
        <f t="shared" si="6"/>
        <v>1950</v>
      </c>
      <c r="U35" s="26"/>
      <c r="V35" s="26">
        <v>220</v>
      </c>
      <c r="W35" s="33">
        <f t="shared" si="4"/>
        <v>2200</v>
      </c>
    </row>
    <row r="36" spans="1:23" ht="30" x14ac:dyDescent="0.25">
      <c r="A36" s="3" t="s">
        <v>38</v>
      </c>
      <c r="B36" s="2">
        <v>10</v>
      </c>
      <c r="C36" s="10"/>
      <c r="D36" s="9" t="s">
        <v>63</v>
      </c>
      <c r="E36" s="39"/>
      <c r="F36" s="10"/>
      <c r="G36" s="8" t="s">
        <v>63</v>
      </c>
      <c r="H36" s="36"/>
      <c r="I36" s="1"/>
      <c r="J36" s="25" t="s">
        <v>63</v>
      </c>
      <c r="K36" s="32"/>
      <c r="L36" s="1">
        <v>6</v>
      </c>
      <c r="M36" s="26">
        <v>390</v>
      </c>
      <c r="N36" s="33">
        <f t="shared" si="2"/>
        <v>3900</v>
      </c>
      <c r="O36" s="26"/>
      <c r="P36" s="26">
        <v>155</v>
      </c>
      <c r="Q36" s="33">
        <f t="shared" si="3"/>
        <v>1550</v>
      </c>
      <c r="R36" s="42"/>
      <c r="S36" s="26" t="s">
        <v>63</v>
      </c>
      <c r="T36" s="33"/>
      <c r="U36" s="26"/>
      <c r="V36" s="26">
        <v>245</v>
      </c>
      <c r="W36" s="33">
        <f t="shared" si="4"/>
        <v>2450</v>
      </c>
    </row>
    <row r="37" spans="1:23" ht="30" x14ac:dyDescent="0.25">
      <c r="A37" s="3" t="s">
        <v>39</v>
      </c>
      <c r="B37" s="2">
        <v>10</v>
      </c>
      <c r="C37" s="10">
        <v>2</v>
      </c>
      <c r="D37" s="9">
        <v>350</v>
      </c>
      <c r="E37" s="39">
        <f t="shared" si="5"/>
        <v>3500</v>
      </c>
      <c r="F37" s="10">
        <v>2</v>
      </c>
      <c r="G37" s="8">
        <v>297.45</v>
      </c>
      <c r="H37" s="36">
        <f t="shared" si="0"/>
        <v>2974.5</v>
      </c>
      <c r="I37" s="1">
        <v>1.75</v>
      </c>
      <c r="J37" s="25">
        <v>162</v>
      </c>
      <c r="K37" s="32">
        <f t="shared" si="1"/>
        <v>1620</v>
      </c>
      <c r="L37" s="1">
        <v>2</v>
      </c>
      <c r="M37" s="26">
        <v>415</v>
      </c>
      <c r="N37" s="33">
        <f t="shared" si="2"/>
        <v>4150</v>
      </c>
      <c r="O37" s="26"/>
      <c r="P37" s="26">
        <v>179</v>
      </c>
      <c r="Q37" s="33">
        <f t="shared" si="3"/>
        <v>1790</v>
      </c>
      <c r="R37" s="42"/>
      <c r="S37" s="26" t="s">
        <v>63</v>
      </c>
      <c r="T37" s="33"/>
      <c r="U37" s="26"/>
      <c r="V37" s="26">
        <v>195</v>
      </c>
      <c r="W37" s="33">
        <f t="shared" si="4"/>
        <v>1950</v>
      </c>
    </row>
    <row r="38" spans="1:23" ht="30" x14ac:dyDescent="0.25">
      <c r="A38" s="3" t="s">
        <v>40</v>
      </c>
      <c r="B38" s="2">
        <v>10</v>
      </c>
      <c r="C38" s="10">
        <v>1.5</v>
      </c>
      <c r="D38" s="9">
        <v>340</v>
      </c>
      <c r="E38" s="39">
        <f t="shared" si="5"/>
        <v>3400</v>
      </c>
      <c r="F38" s="10">
        <v>2</v>
      </c>
      <c r="G38" s="8">
        <v>297.45</v>
      </c>
      <c r="H38" s="36">
        <f t="shared" si="0"/>
        <v>2974.5</v>
      </c>
      <c r="I38" s="1">
        <v>1</v>
      </c>
      <c r="J38" s="25">
        <v>135</v>
      </c>
      <c r="K38" s="32">
        <f t="shared" si="1"/>
        <v>1350</v>
      </c>
      <c r="L38" s="1"/>
      <c r="M38" s="26" t="s">
        <v>63</v>
      </c>
      <c r="N38" s="33"/>
      <c r="O38" s="26"/>
      <c r="P38" s="26" t="s">
        <v>63</v>
      </c>
      <c r="Q38" s="33"/>
      <c r="R38" s="42"/>
      <c r="S38" s="26" t="s">
        <v>63</v>
      </c>
      <c r="T38" s="33"/>
      <c r="U38" s="26"/>
      <c r="V38" s="26" t="s">
        <v>63</v>
      </c>
      <c r="W38" s="33"/>
    </row>
    <row r="39" spans="1:23" ht="45" x14ac:dyDescent="0.25">
      <c r="A39" s="3" t="s">
        <v>41</v>
      </c>
      <c r="B39" s="2">
        <v>10</v>
      </c>
      <c r="C39" s="11"/>
      <c r="D39" s="9" t="s">
        <v>63</v>
      </c>
      <c r="E39" s="39"/>
      <c r="F39" s="11"/>
      <c r="G39" s="8" t="s">
        <v>63</v>
      </c>
      <c r="H39" s="36"/>
      <c r="I39" s="1"/>
      <c r="J39" s="25" t="s">
        <v>63</v>
      </c>
      <c r="K39" s="32"/>
      <c r="L39" s="1"/>
      <c r="M39" s="26" t="s">
        <v>63</v>
      </c>
      <c r="N39" s="33"/>
      <c r="O39" s="26"/>
      <c r="P39" s="26" t="s">
        <v>63</v>
      </c>
      <c r="Q39" s="33"/>
      <c r="R39" s="42"/>
      <c r="S39" s="26" t="s">
        <v>63</v>
      </c>
      <c r="T39" s="33"/>
      <c r="U39" s="26"/>
      <c r="V39" s="26" t="s">
        <v>63</v>
      </c>
      <c r="W39" s="33"/>
    </row>
    <row r="40" spans="1:23" ht="30" x14ac:dyDescent="0.25">
      <c r="A40" s="3" t="s">
        <v>42</v>
      </c>
      <c r="B40" s="2">
        <v>10</v>
      </c>
      <c r="C40" s="10">
        <v>2</v>
      </c>
      <c r="D40" s="9">
        <v>350</v>
      </c>
      <c r="E40" s="39">
        <f t="shared" si="5"/>
        <v>3500</v>
      </c>
      <c r="F40" s="10">
        <v>2</v>
      </c>
      <c r="G40" s="8">
        <v>311.25</v>
      </c>
      <c r="H40" s="36">
        <f t="shared" si="0"/>
        <v>3112.5</v>
      </c>
      <c r="I40" s="1">
        <v>2</v>
      </c>
      <c r="J40" s="25">
        <v>187</v>
      </c>
      <c r="K40" s="32">
        <f t="shared" si="1"/>
        <v>1870</v>
      </c>
      <c r="L40" s="1">
        <v>2</v>
      </c>
      <c r="M40" s="26">
        <v>380</v>
      </c>
      <c r="N40" s="33">
        <f t="shared" si="2"/>
        <v>3800</v>
      </c>
      <c r="O40" s="26"/>
      <c r="P40" s="26">
        <v>177</v>
      </c>
      <c r="Q40" s="33">
        <f t="shared" si="3"/>
        <v>1770</v>
      </c>
      <c r="R40" s="42">
        <v>2</v>
      </c>
      <c r="S40" s="26">
        <v>225</v>
      </c>
      <c r="T40" s="33">
        <f t="shared" si="6"/>
        <v>2250</v>
      </c>
      <c r="U40" s="26"/>
      <c r="V40" s="26">
        <v>185</v>
      </c>
      <c r="W40" s="33">
        <f t="shared" si="4"/>
        <v>1850</v>
      </c>
    </row>
    <row r="41" spans="1:23" ht="30" x14ac:dyDescent="0.25">
      <c r="A41" s="3" t="s">
        <v>43</v>
      </c>
      <c r="B41" s="2">
        <v>10</v>
      </c>
      <c r="C41" s="10">
        <v>1.5</v>
      </c>
      <c r="D41" s="9">
        <v>300</v>
      </c>
      <c r="E41" s="39">
        <f t="shared" si="5"/>
        <v>3000</v>
      </c>
      <c r="F41" s="10">
        <v>2</v>
      </c>
      <c r="G41" s="8">
        <v>297.45</v>
      </c>
      <c r="H41" s="36">
        <f t="shared" si="0"/>
        <v>2974.5</v>
      </c>
      <c r="I41" s="1">
        <v>2</v>
      </c>
      <c r="J41" s="25">
        <v>187</v>
      </c>
      <c r="K41" s="32">
        <f t="shared" si="1"/>
        <v>1870</v>
      </c>
      <c r="L41" s="1">
        <v>2</v>
      </c>
      <c r="M41" s="26">
        <v>460</v>
      </c>
      <c r="N41" s="33">
        <f t="shared" si="2"/>
        <v>4600</v>
      </c>
      <c r="O41" s="26"/>
      <c r="P41" s="26">
        <v>180</v>
      </c>
      <c r="Q41" s="33">
        <f t="shared" si="3"/>
        <v>1800</v>
      </c>
      <c r="R41" s="42">
        <v>1.75</v>
      </c>
      <c r="S41" s="26">
        <v>155</v>
      </c>
      <c r="T41" s="33">
        <f t="shared" si="6"/>
        <v>1550</v>
      </c>
      <c r="U41" s="26"/>
      <c r="V41" s="26" t="s">
        <v>63</v>
      </c>
      <c r="W41" s="33"/>
    </row>
    <row r="42" spans="1:23" ht="30" x14ac:dyDescent="0.25">
      <c r="A42" s="3" t="s">
        <v>44</v>
      </c>
      <c r="B42" s="2">
        <v>10</v>
      </c>
      <c r="C42" s="10">
        <v>1.5</v>
      </c>
      <c r="D42" s="9">
        <v>300</v>
      </c>
      <c r="E42" s="39">
        <f t="shared" si="5"/>
        <v>3000</v>
      </c>
      <c r="F42" s="10">
        <v>2</v>
      </c>
      <c r="G42" s="8">
        <v>297.45</v>
      </c>
      <c r="H42" s="36">
        <f t="shared" si="0"/>
        <v>2974.5</v>
      </c>
      <c r="I42" s="1">
        <v>2</v>
      </c>
      <c r="J42" s="25">
        <v>200</v>
      </c>
      <c r="K42" s="32">
        <f t="shared" si="1"/>
        <v>2000</v>
      </c>
      <c r="L42" s="1">
        <v>2</v>
      </c>
      <c r="M42" s="26">
        <v>380</v>
      </c>
      <c r="N42" s="33">
        <f t="shared" si="2"/>
        <v>3800</v>
      </c>
      <c r="O42" s="26"/>
      <c r="P42" s="26">
        <v>173</v>
      </c>
      <c r="Q42" s="33">
        <f t="shared" si="3"/>
        <v>1730</v>
      </c>
      <c r="R42" s="42">
        <v>1.75</v>
      </c>
      <c r="S42" s="26">
        <v>205</v>
      </c>
      <c r="T42" s="33">
        <f t="shared" si="6"/>
        <v>2050</v>
      </c>
      <c r="U42" s="26"/>
      <c r="V42" s="26">
        <v>225</v>
      </c>
      <c r="W42" s="33">
        <f t="shared" si="4"/>
        <v>2250</v>
      </c>
    </row>
    <row r="43" spans="1:23" ht="30" x14ac:dyDescent="0.25">
      <c r="A43" s="3" t="s">
        <v>45</v>
      </c>
      <c r="B43" s="2">
        <v>10</v>
      </c>
      <c r="C43" s="10">
        <v>2</v>
      </c>
      <c r="D43" s="9">
        <v>340</v>
      </c>
      <c r="E43" s="39">
        <f t="shared" si="5"/>
        <v>3400</v>
      </c>
      <c r="F43" s="10">
        <v>2</v>
      </c>
      <c r="G43" s="8">
        <v>311.25</v>
      </c>
      <c r="H43" s="36">
        <f t="shared" si="0"/>
        <v>3112.5</v>
      </c>
      <c r="I43" s="1">
        <v>2.5</v>
      </c>
      <c r="J43" s="25">
        <v>225</v>
      </c>
      <c r="K43" s="32">
        <f t="shared" si="1"/>
        <v>2250</v>
      </c>
      <c r="L43" s="1">
        <v>2</v>
      </c>
      <c r="M43" s="26">
        <v>380</v>
      </c>
      <c r="N43" s="33">
        <f t="shared" si="2"/>
        <v>3800</v>
      </c>
      <c r="O43" s="26"/>
      <c r="P43" s="26">
        <v>205</v>
      </c>
      <c r="Q43" s="33">
        <f t="shared" si="3"/>
        <v>2050</v>
      </c>
      <c r="R43" s="42">
        <v>2</v>
      </c>
      <c r="S43" s="26">
        <v>175</v>
      </c>
      <c r="T43" s="33">
        <f t="shared" si="6"/>
        <v>1750</v>
      </c>
      <c r="U43" s="26"/>
      <c r="V43" s="26">
        <v>200</v>
      </c>
      <c r="W43" s="33">
        <f t="shared" si="4"/>
        <v>2000</v>
      </c>
    </row>
    <row r="44" spans="1:23" ht="30" x14ac:dyDescent="0.25">
      <c r="A44" s="3" t="s">
        <v>46</v>
      </c>
      <c r="B44" s="2">
        <v>10</v>
      </c>
      <c r="C44" s="10">
        <v>1.5</v>
      </c>
      <c r="D44" s="9">
        <v>290</v>
      </c>
      <c r="E44" s="39">
        <f t="shared" si="5"/>
        <v>2900</v>
      </c>
      <c r="F44" s="10">
        <v>2</v>
      </c>
      <c r="G44" s="8">
        <v>283.64999999999998</v>
      </c>
      <c r="H44" s="36">
        <f t="shared" si="0"/>
        <v>2836.5</v>
      </c>
      <c r="I44" s="1">
        <v>2.5</v>
      </c>
      <c r="J44" s="25">
        <v>250</v>
      </c>
      <c r="K44" s="32">
        <f t="shared" si="1"/>
        <v>2500</v>
      </c>
      <c r="L44" s="1">
        <v>2</v>
      </c>
      <c r="M44" s="26">
        <v>410</v>
      </c>
      <c r="N44" s="33">
        <f t="shared" si="2"/>
        <v>4100</v>
      </c>
      <c r="O44" s="26"/>
      <c r="P44" s="26">
        <v>193</v>
      </c>
      <c r="Q44" s="33">
        <f t="shared" si="3"/>
        <v>1930</v>
      </c>
      <c r="R44" s="42">
        <v>1.75</v>
      </c>
      <c r="S44" s="26">
        <v>155</v>
      </c>
      <c r="T44" s="33">
        <f t="shared" si="6"/>
        <v>1550</v>
      </c>
      <c r="U44" s="26"/>
      <c r="V44" s="26">
        <v>245</v>
      </c>
      <c r="W44" s="33">
        <f t="shared" si="4"/>
        <v>2450</v>
      </c>
    </row>
    <row r="45" spans="1:23" ht="30" x14ac:dyDescent="0.25">
      <c r="A45" s="3" t="s">
        <v>47</v>
      </c>
      <c r="B45" s="2">
        <v>10</v>
      </c>
      <c r="C45" s="10"/>
      <c r="D45" s="9" t="s">
        <v>63</v>
      </c>
      <c r="E45" s="39"/>
      <c r="F45" s="10">
        <v>2</v>
      </c>
      <c r="G45" s="8">
        <v>283.64999999999998</v>
      </c>
      <c r="H45" s="36">
        <f t="shared" si="0"/>
        <v>2836.5</v>
      </c>
      <c r="I45" s="1">
        <v>2</v>
      </c>
      <c r="J45" s="25">
        <v>212</v>
      </c>
      <c r="K45" s="32">
        <f t="shared" si="1"/>
        <v>2120</v>
      </c>
      <c r="L45" s="1">
        <v>2</v>
      </c>
      <c r="M45" s="26">
        <v>410</v>
      </c>
      <c r="N45" s="33">
        <f t="shared" si="2"/>
        <v>4100</v>
      </c>
      <c r="O45" s="26"/>
      <c r="P45" s="26">
        <v>185</v>
      </c>
      <c r="Q45" s="33">
        <f t="shared" si="3"/>
        <v>1850</v>
      </c>
      <c r="R45" s="42"/>
      <c r="S45" s="26" t="s">
        <v>63</v>
      </c>
      <c r="T45" s="33"/>
      <c r="U45" s="26"/>
      <c r="V45" s="26" t="s">
        <v>63</v>
      </c>
      <c r="W45" s="33"/>
    </row>
    <row r="46" spans="1:23" ht="30" x14ac:dyDescent="0.25">
      <c r="A46" s="3" t="s">
        <v>48</v>
      </c>
      <c r="B46" s="2">
        <v>10</v>
      </c>
      <c r="C46" s="10"/>
      <c r="D46" s="9" t="s">
        <v>63</v>
      </c>
      <c r="E46" s="39"/>
      <c r="F46" s="10"/>
      <c r="G46" s="8" t="s">
        <v>63</v>
      </c>
      <c r="H46" s="36"/>
      <c r="I46" s="1">
        <v>1.75</v>
      </c>
      <c r="J46" s="25">
        <v>178</v>
      </c>
      <c r="K46" s="32">
        <f t="shared" si="1"/>
        <v>1780</v>
      </c>
      <c r="L46" s="1">
        <v>2</v>
      </c>
      <c r="M46" s="26">
        <v>410</v>
      </c>
      <c r="N46" s="33">
        <f t="shared" si="2"/>
        <v>4100</v>
      </c>
      <c r="O46" s="26"/>
      <c r="P46" s="26">
        <v>193</v>
      </c>
      <c r="Q46" s="33">
        <f t="shared" si="3"/>
        <v>1930</v>
      </c>
      <c r="R46" s="42">
        <v>1.75</v>
      </c>
      <c r="S46" s="26">
        <v>155</v>
      </c>
      <c r="T46" s="33">
        <f t="shared" si="6"/>
        <v>1550</v>
      </c>
      <c r="U46" s="26"/>
      <c r="V46" s="26">
        <v>234</v>
      </c>
      <c r="W46" s="33">
        <f t="shared" si="4"/>
        <v>2340</v>
      </c>
    </row>
    <row r="47" spans="1:23" ht="15.75" x14ac:dyDescent="0.25">
      <c r="A47" s="3" t="s">
        <v>9</v>
      </c>
      <c r="B47" s="2">
        <v>10</v>
      </c>
      <c r="C47" s="10"/>
      <c r="D47" s="9" t="s">
        <v>63</v>
      </c>
      <c r="E47" s="39"/>
      <c r="F47" s="11">
        <v>2</v>
      </c>
      <c r="G47" s="8">
        <v>283.64999999999998</v>
      </c>
      <c r="H47" s="36">
        <f t="shared" si="0"/>
        <v>2836.5</v>
      </c>
      <c r="I47" s="1">
        <v>2.5</v>
      </c>
      <c r="J47" s="25">
        <v>212</v>
      </c>
      <c r="K47" s="32">
        <f t="shared" si="1"/>
        <v>2120</v>
      </c>
      <c r="L47" s="1">
        <v>2</v>
      </c>
      <c r="M47" s="26">
        <v>410</v>
      </c>
      <c r="N47" s="33">
        <f t="shared" si="2"/>
        <v>4100</v>
      </c>
      <c r="O47" s="26"/>
      <c r="P47" s="26">
        <v>189</v>
      </c>
      <c r="Q47" s="33">
        <f t="shared" si="3"/>
        <v>1890</v>
      </c>
      <c r="R47" s="42">
        <v>1.75</v>
      </c>
      <c r="S47" s="26">
        <v>170</v>
      </c>
      <c r="T47" s="33">
        <f t="shared" si="6"/>
        <v>1700</v>
      </c>
      <c r="U47" s="26"/>
      <c r="V47" s="26">
        <v>245</v>
      </c>
      <c r="W47" s="33">
        <f t="shared" si="4"/>
        <v>2450</v>
      </c>
    </row>
    <row r="48" spans="1:23" ht="30" x14ac:dyDescent="0.25">
      <c r="A48" s="3" t="s">
        <v>49</v>
      </c>
      <c r="B48" s="2">
        <v>10</v>
      </c>
      <c r="C48" s="10"/>
      <c r="D48" s="9" t="s">
        <v>63</v>
      </c>
      <c r="E48" s="39"/>
      <c r="F48" s="10">
        <v>2</v>
      </c>
      <c r="G48" s="8">
        <v>311.25</v>
      </c>
      <c r="H48" s="36">
        <f t="shared" si="0"/>
        <v>3112.5</v>
      </c>
      <c r="I48" s="1"/>
      <c r="J48" s="25" t="s">
        <v>63</v>
      </c>
      <c r="K48" s="32"/>
      <c r="L48" s="1">
        <v>2</v>
      </c>
      <c r="M48" s="26">
        <v>410</v>
      </c>
      <c r="N48" s="33">
        <f t="shared" si="2"/>
        <v>4100</v>
      </c>
      <c r="O48" s="26"/>
      <c r="P48" s="26">
        <v>189</v>
      </c>
      <c r="Q48" s="33">
        <f t="shared" si="3"/>
        <v>1890</v>
      </c>
      <c r="R48" s="42"/>
      <c r="S48" s="26" t="s">
        <v>63</v>
      </c>
      <c r="T48" s="33"/>
      <c r="U48" s="26"/>
      <c r="V48" s="26" t="s">
        <v>63</v>
      </c>
      <c r="W48" s="33"/>
    </row>
    <row r="49" spans="1:23" ht="30" x14ac:dyDescent="0.25">
      <c r="A49" s="3" t="s">
        <v>50</v>
      </c>
      <c r="B49" s="2">
        <v>10</v>
      </c>
      <c r="C49" s="10"/>
      <c r="D49" s="9" t="s">
        <v>63</v>
      </c>
      <c r="E49" s="39"/>
      <c r="F49" s="10">
        <v>2</v>
      </c>
      <c r="G49" s="8">
        <v>283.64999999999998</v>
      </c>
      <c r="H49" s="36">
        <f t="shared" si="0"/>
        <v>2836.5</v>
      </c>
      <c r="I49" s="1">
        <v>2</v>
      </c>
      <c r="J49" s="25">
        <v>212</v>
      </c>
      <c r="K49" s="32">
        <f t="shared" si="1"/>
        <v>2120</v>
      </c>
      <c r="L49" s="1">
        <v>2</v>
      </c>
      <c r="M49" s="26">
        <v>410</v>
      </c>
      <c r="N49" s="33">
        <f t="shared" si="2"/>
        <v>4100</v>
      </c>
      <c r="O49" s="26"/>
      <c r="P49" s="26">
        <v>220</v>
      </c>
      <c r="Q49" s="33">
        <f t="shared" si="3"/>
        <v>2200</v>
      </c>
      <c r="R49" s="42">
        <v>2.5</v>
      </c>
      <c r="S49" s="26">
        <v>245</v>
      </c>
      <c r="T49" s="33">
        <f t="shared" si="6"/>
        <v>2450</v>
      </c>
      <c r="U49" s="26"/>
      <c r="V49" s="26">
        <v>245</v>
      </c>
      <c r="W49" s="33">
        <f t="shared" si="4"/>
        <v>2450</v>
      </c>
    </row>
    <row r="50" spans="1:23" ht="30" x14ac:dyDescent="0.25">
      <c r="A50" s="3" t="s">
        <v>51</v>
      </c>
      <c r="B50" s="2">
        <v>10</v>
      </c>
      <c r="C50" s="10"/>
      <c r="D50" s="9" t="s">
        <v>63</v>
      </c>
      <c r="E50" s="39"/>
      <c r="F50" s="10">
        <v>2</v>
      </c>
      <c r="G50" s="8">
        <v>283.64999999999998</v>
      </c>
      <c r="H50" s="36">
        <f t="shared" si="0"/>
        <v>2836.5</v>
      </c>
      <c r="I50" s="1">
        <v>2</v>
      </c>
      <c r="J50" s="25">
        <v>212</v>
      </c>
      <c r="K50" s="32">
        <f t="shared" si="1"/>
        <v>2120</v>
      </c>
      <c r="L50" s="1">
        <v>2</v>
      </c>
      <c r="M50" s="26">
        <v>410</v>
      </c>
      <c r="N50" s="33">
        <f t="shared" si="2"/>
        <v>4100</v>
      </c>
      <c r="O50" s="26"/>
      <c r="P50" s="26">
        <v>189</v>
      </c>
      <c r="Q50" s="33">
        <f t="shared" si="3"/>
        <v>1890</v>
      </c>
      <c r="R50" s="42"/>
      <c r="S50" s="26" t="s">
        <v>63</v>
      </c>
      <c r="T50" s="33"/>
      <c r="U50" s="26"/>
      <c r="V50" s="26">
        <v>245</v>
      </c>
      <c r="W50" s="33">
        <f t="shared" si="4"/>
        <v>2450</v>
      </c>
    </row>
    <row r="51" spans="1:23" ht="30" x14ac:dyDescent="0.25">
      <c r="A51" s="3" t="s">
        <v>52</v>
      </c>
      <c r="B51" s="2">
        <v>10</v>
      </c>
      <c r="C51" s="10"/>
      <c r="D51" s="9" t="s">
        <v>63</v>
      </c>
      <c r="E51" s="39"/>
      <c r="F51" s="10">
        <v>2</v>
      </c>
      <c r="G51" s="8">
        <v>283.64999999999998</v>
      </c>
      <c r="H51" s="36">
        <f t="shared" si="0"/>
        <v>2836.5</v>
      </c>
      <c r="I51" s="1">
        <v>2</v>
      </c>
      <c r="J51" s="25">
        <v>212</v>
      </c>
      <c r="K51" s="32">
        <f t="shared" si="1"/>
        <v>2120</v>
      </c>
      <c r="L51" s="1">
        <v>2</v>
      </c>
      <c r="M51" s="26">
        <v>410</v>
      </c>
      <c r="N51" s="33">
        <f t="shared" si="2"/>
        <v>4100</v>
      </c>
      <c r="O51" s="26"/>
      <c r="P51" s="26">
        <v>197</v>
      </c>
      <c r="Q51" s="33">
        <f t="shared" si="3"/>
        <v>1970</v>
      </c>
      <c r="R51" s="42">
        <v>1.75</v>
      </c>
      <c r="S51" s="26">
        <v>155</v>
      </c>
      <c r="T51" s="33">
        <f t="shared" si="6"/>
        <v>1550</v>
      </c>
      <c r="U51" s="26"/>
      <c r="V51" s="26">
        <v>245</v>
      </c>
      <c r="W51" s="33">
        <f t="shared" si="4"/>
        <v>2450</v>
      </c>
    </row>
    <row r="52" spans="1:23" ht="15.75" x14ac:dyDescent="0.25">
      <c r="A52" s="3" t="s">
        <v>10</v>
      </c>
      <c r="B52" s="2">
        <v>10</v>
      </c>
      <c r="C52" s="10"/>
      <c r="D52" s="9" t="s">
        <v>63</v>
      </c>
      <c r="E52" s="39"/>
      <c r="F52" s="10">
        <v>2</v>
      </c>
      <c r="G52" s="8">
        <v>318.14999999999998</v>
      </c>
      <c r="H52" s="36">
        <f t="shared" si="0"/>
        <v>3181.5</v>
      </c>
      <c r="I52" s="1">
        <v>3</v>
      </c>
      <c r="J52" s="25">
        <v>325</v>
      </c>
      <c r="K52" s="32">
        <f t="shared" si="1"/>
        <v>3250</v>
      </c>
      <c r="L52" s="1">
        <v>2</v>
      </c>
      <c r="M52" s="26">
        <v>410</v>
      </c>
      <c r="N52" s="33">
        <f t="shared" si="2"/>
        <v>4100</v>
      </c>
      <c r="O52" s="26"/>
      <c r="P52" s="26">
        <v>189</v>
      </c>
      <c r="Q52" s="33">
        <f t="shared" si="3"/>
        <v>1890</v>
      </c>
      <c r="R52" s="42"/>
      <c r="S52" s="26" t="s">
        <v>63</v>
      </c>
      <c r="T52" s="33"/>
      <c r="U52" s="26"/>
      <c r="V52" s="26" t="s">
        <v>63</v>
      </c>
      <c r="W52" s="33"/>
    </row>
    <row r="53" spans="1:23" ht="45" x14ac:dyDescent="0.25">
      <c r="A53" s="3" t="s">
        <v>53</v>
      </c>
      <c r="B53" s="2">
        <v>10</v>
      </c>
      <c r="C53" s="10">
        <v>1.5</v>
      </c>
      <c r="D53" s="9">
        <v>200</v>
      </c>
      <c r="E53" s="39">
        <f t="shared" si="5"/>
        <v>2000</v>
      </c>
      <c r="F53" s="10">
        <v>2</v>
      </c>
      <c r="G53" s="8">
        <v>269.85000000000002</v>
      </c>
      <c r="H53" s="36">
        <f t="shared" si="0"/>
        <v>2698.5</v>
      </c>
      <c r="I53" s="1">
        <v>2</v>
      </c>
      <c r="J53" s="25">
        <v>187</v>
      </c>
      <c r="K53" s="32">
        <f t="shared" si="1"/>
        <v>1870</v>
      </c>
      <c r="L53" s="1"/>
      <c r="M53" s="26" t="s">
        <v>63</v>
      </c>
      <c r="N53" s="33"/>
      <c r="O53" s="26"/>
      <c r="P53" s="26">
        <v>169</v>
      </c>
      <c r="Q53" s="33">
        <f t="shared" si="3"/>
        <v>1690</v>
      </c>
      <c r="R53" s="42"/>
      <c r="S53" s="26" t="s">
        <v>63</v>
      </c>
      <c r="T53" s="33"/>
      <c r="U53" s="26"/>
      <c r="V53" s="26">
        <v>199</v>
      </c>
      <c r="W53" s="33">
        <f t="shared" si="4"/>
        <v>1990</v>
      </c>
    </row>
    <row r="54" spans="1:23" ht="30" x14ac:dyDescent="0.25">
      <c r="A54" s="3" t="s">
        <v>54</v>
      </c>
      <c r="B54" s="2">
        <v>10</v>
      </c>
      <c r="C54" s="10">
        <v>1.5</v>
      </c>
      <c r="D54" s="9">
        <v>270</v>
      </c>
      <c r="E54" s="39">
        <f t="shared" si="5"/>
        <v>2700</v>
      </c>
      <c r="F54" s="10">
        <v>2</v>
      </c>
      <c r="G54" s="8">
        <v>269.85000000000002</v>
      </c>
      <c r="H54" s="36">
        <f t="shared" si="0"/>
        <v>2698.5</v>
      </c>
      <c r="I54" s="1">
        <v>1.5</v>
      </c>
      <c r="J54" s="25">
        <v>164</v>
      </c>
      <c r="K54" s="32">
        <f t="shared" si="1"/>
        <v>1640</v>
      </c>
      <c r="L54" s="1">
        <v>2</v>
      </c>
      <c r="M54" s="26">
        <v>370</v>
      </c>
      <c r="N54" s="33">
        <f t="shared" si="2"/>
        <v>3700</v>
      </c>
      <c r="O54" s="26"/>
      <c r="P54" s="26">
        <v>185</v>
      </c>
      <c r="Q54" s="33">
        <f t="shared" si="3"/>
        <v>1850</v>
      </c>
      <c r="R54" s="42"/>
      <c r="S54" s="26" t="s">
        <v>63</v>
      </c>
      <c r="T54" s="33"/>
      <c r="U54" s="26"/>
      <c r="V54" s="26">
        <v>245</v>
      </c>
      <c r="W54" s="33">
        <f t="shared" si="4"/>
        <v>2450</v>
      </c>
    </row>
    <row r="55" spans="1:23" ht="45" x14ac:dyDescent="0.25">
      <c r="A55" s="3" t="s">
        <v>55</v>
      </c>
      <c r="B55" s="2">
        <v>10</v>
      </c>
      <c r="C55" s="10">
        <v>1.5</v>
      </c>
      <c r="D55" s="9">
        <v>300</v>
      </c>
      <c r="E55" s="39">
        <f t="shared" si="5"/>
        <v>3000</v>
      </c>
      <c r="F55" s="10">
        <v>2</v>
      </c>
      <c r="G55" s="8">
        <v>297.45</v>
      </c>
      <c r="H55" s="36">
        <f t="shared" si="0"/>
        <v>2974.5</v>
      </c>
      <c r="I55" s="1">
        <v>1.5</v>
      </c>
      <c r="J55" s="25">
        <v>164</v>
      </c>
      <c r="K55" s="32">
        <f t="shared" si="1"/>
        <v>1640</v>
      </c>
      <c r="L55" s="1">
        <v>2</v>
      </c>
      <c r="M55" s="26">
        <v>380</v>
      </c>
      <c r="N55" s="33">
        <f t="shared" si="2"/>
        <v>3800</v>
      </c>
      <c r="O55" s="26"/>
      <c r="P55" s="26">
        <v>165</v>
      </c>
      <c r="Q55" s="33">
        <f t="shared" si="3"/>
        <v>1650</v>
      </c>
      <c r="R55" s="42">
        <v>1.5</v>
      </c>
      <c r="S55" s="26">
        <v>175</v>
      </c>
      <c r="T55" s="33">
        <f t="shared" si="6"/>
        <v>1750</v>
      </c>
      <c r="U55" s="26"/>
      <c r="V55" s="26">
        <v>204</v>
      </c>
      <c r="W55" s="33">
        <f t="shared" si="4"/>
        <v>2040</v>
      </c>
    </row>
    <row r="56" spans="1:23" ht="30" x14ac:dyDescent="0.25">
      <c r="A56" s="3" t="s">
        <v>56</v>
      </c>
      <c r="B56" s="2">
        <v>10</v>
      </c>
      <c r="C56" s="10">
        <v>1.5</v>
      </c>
      <c r="D56" s="9">
        <v>300</v>
      </c>
      <c r="E56" s="39">
        <f t="shared" si="5"/>
        <v>3000</v>
      </c>
      <c r="F56" s="10">
        <v>2</v>
      </c>
      <c r="G56" s="8">
        <v>297.45</v>
      </c>
      <c r="H56" s="36">
        <f t="shared" si="0"/>
        <v>2974.5</v>
      </c>
      <c r="I56" s="1">
        <v>1.5</v>
      </c>
      <c r="J56" s="25">
        <v>164</v>
      </c>
      <c r="K56" s="32">
        <f t="shared" si="1"/>
        <v>1640</v>
      </c>
      <c r="L56" s="1">
        <v>2</v>
      </c>
      <c r="M56" s="26">
        <v>380</v>
      </c>
      <c r="N56" s="33">
        <f t="shared" si="2"/>
        <v>3800</v>
      </c>
      <c r="O56" s="26"/>
      <c r="P56" s="26">
        <v>165</v>
      </c>
      <c r="Q56" s="33">
        <f t="shared" si="3"/>
        <v>1650</v>
      </c>
      <c r="R56" s="42"/>
      <c r="S56" s="26" t="s">
        <v>63</v>
      </c>
      <c r="T56" s="33"/>
      <c r="U56" s="26"/>
      <c r="V56" s="26" t="s">
        <v>63</v>
      </c>
      <c r="W56" s="33"/>
    </row>
    <row r="57" spans="1:23" ht="30" x14ac:dyDescent="0.25">
      <c r="A57" s="3" t="s">
        <v>57</v>
      </c>
      <c r="B57" s="2">
        <v>10</v>
      </c>
      <c r="C57" s="10">
        <v>1.5</v>
      </c>
      <c r="D57" s="9">
        <v>300</v>
      </c>
      <c r="E57" s="39">
        <f t="shared" si="5"/>
        <v>3000</v>
      </c>
      <c r="F57" s="10">
        <v>2</v>
      </c>
      <c r="G57" s="8">
        <v>269.85000000000002</v>
      </c>
      <c r="H57" s="36">
        <f t="shared" si="0"/>
        <v>2698.5</v>
      </c>
      <c r="I57" s="1">
        <v>1.5</v>
      </c>
      <c r="J57" s="25">
        <v>154</v>
      </c>
      <c r="K57" s="32">
        <f t="shared" si="1"/>
        <v>1540</v>
      </c>
      <c r="L57" s="1">
        <v>2.5</v>
      </c>
      <c r="M57" s="26">
        <v>430</v>
      </c>
      <c r="N57" s="33">
        <f t="shared" si="2"/>
        <v>4300</v>
      </c>
      <c r="O57" s="26"/>
      <c r="P57" s="26">
        <v>193</v>
      </c>
      <c r="Q57" s="33">
        <f t="shared" si="3"/>
        <v>1930</v>
      </c>
      <c r="R57" s="42">
        <v>1.75</v>
      </c>
      <c r="S57" s="26">
        <v>155</v>
      </c>
      <c r="T57" s="33">
        <f t="shared" si="6"/>
        <v>1550</v>
      </c>
      <c r="U57" s="26"/>
      <c r="V57" s="26">
        <v>234</v>
      </c>
      <c r="W57" s="33">
        <f t="shared" si="4"/>
        <v>2340</v>
      </c>
    </row>
    <row r="58" spans="1:23" ht="30" x14ac:dyDescent="0.25">
      <c r="A58" s="6" t="s">
        <v>58</v>
      </c>
      <c r="B58" s="2">
        <v>10</v>
      </c>
      <c r="C58" s="10">
        <v>1.5</v>
      </c>
      <c r="D58" s="9">
        <v>300</v>
      </c>
      <c r="E58" s="39">
        <f t="shared" si="5"/>
        <v>3000</v>
      </c>
      <c r="F58" s="10">
        <v>2</v>
      </c>
      <c r="G58" s="8">
        <v>297.45</v>
      </c>
      <c r="H58" s="36">
        <f t="shared" si="0"/>
        <v>2974.5</v>
      </c>
      <c r="I58" s="1">
        <v>2</v>
      </c>
      <c r="J58" s="25">
        <v>205</v>
      </c>
      <c r="K58" s="32">
        <f t="shared" si="1"/>
        <v>2050</v>
      </c>
      <c r="L58" s="1"/>
      <c r="M58" s="26" t="s">
        <v>63</v>
      </c>
      <c r="N58" s="33"/>
      <c r="O58" s="26"/>
      <c r="P58" s="26">
        <v>185</v>
      </c>
      <c r="Q58" s="33">
        <f t="shared" si="3"/>
        <v>1850</v>
      </c>
      <c r="R58" s="42"/>
      <c r="S58" s="26" t="s">
        <v>63</v>
      </c>
      <c r="T58" s="33"/>
      <c r="U58" s="26"/>
      <c r="V58" s="26">
        <v>234</v>
      </c>
      <c r="W58" s="33">
        <f t="shared" si="4"/>
        <v>2340</v>
      </c>
    </row>
    <row r="59" spans="1:23" ht="15.75" x14ac:dyDescent="0.25">
      <c r="A59" s="5" t="s">
        <v>59</v>
      </c>
      <c r="B59" s="2">
        <v>10</v>
      </c>
      <c r="C59" s="10">
        <v>1.5</v>
      </c>
      <c r="D59" s="9">
        <v>300</v>
      </c>
      <c r="E59" s="39">
        <f t="shared" si="5"/>
        <v>3000</v>
      </c>
      <c r="F59" s="10">
        <v>2</v>
      </c>
      <c r="G59" s="8">
        <v>269.85000000000002</v>
      </c>
      <c r="H59" s="36">
        <f>B59*G59</f>
        <v>2698.5</v>
      </c>
      <c r="I59" s="1">
        <v>2</v>
      </c>
      <c r="J59" s="25">
        <v>202</v>
      </c>
      <c r="K59" s="32">
        <f t="shared" si="1"/>
        <v>2020</v>
      </c>
      <c r="L59" s="1"/>
      <c r="M59" s="26" t="s">
        <v>63</v>
      </c>
      <c r="N59" s="33"/>
      <c r="O59" s="26"/>
      <c r="P59" s="26">
        <v>193</v>
      </c>
      <c r="Q59" s="33">
        <f t="shared" si="3"/>
        <v>1930</v>
      </c>
      <c r="R59" s="42"/>
      <c r="S59" s="26" t="s">
        <v>63</v>
      </c>
      <c r="T59" s="33"/>
      <c r="U59" s="26"/>
      <c r="V59" s="26">
        <v>190</v>
      </c>
      <c r="W59" s="33">
        <f t="shared" si="4"/>
        <v>1900</v>
      </c>
    </row>
    <row r="60" spans="1:23" ht="15.75" x14ac:dyDescent="0.25">
      <c r="A60" s="1" t="s">
        <v>60</v>
      </c>
      <c r="B60" s="2">
        <v>10</v>
      </c>
      <c r="C60" s="10">
        <v>1.5</v>
      </c>
      <c r="D60" s="9">
        <v>300</v>
      </c>
      <c r="E60" s="39">
        <f t="shared" si="5"/>
        <v>3000</v>
      </c>
      <c r="F60" s="10">
        <v>2</v>
      </c>
      <c r="G60" s="8">
        <v>269.85000000000002</v>
      </c>
      <c r="H60" s="36">
        <f t="shared" si="0"/>
        <v>2698.5</v>
      </c>
      <c r="I60" s="1">
        <v>2</v>
      </c>
      <c r="J60" s="25">
        <v>202</v>
      </c>
      <c r="K60" s="32">
        <f t="shared" si="1"/>
        <v>2020</v>
      </c>
      <c r="L60" s="1"/>
      <c r="M60" s="26" t="s">
        <v>63</v>
      </c>
      <c r="N60" s="33"/>
      <c r="O60" s="26"/>
      <c r="P60" s="26">
        <v>193</v>
      </c>
      <c r="Q60" s="33">
        <f t="shared" si="3"/>
        <v>1930</v>
      </c>
      <c r="R60" s="42">
        <v>2</v>
      </c>
      <c r="S60" s="26">
        <v>175</v>
      </c>
      <c r="T60" s="33">
        <f t="shared" si="6"/>
        <v>1750</v>
      </c>
      <c r="U60" s="26"/>
      <c r="V60" s="26">
        <v>190</v>
      </c>
      <c r="W60" s="33">
        <f t="shared" si="4"/>
        <v>1900</v>
      </c>
    </row>
    <row r="61" spans="1:23" s="30" customFormat="1" ht="22.9" customHeight="1" x14ac:dyDescent="0.25">
      <c r="A61" s="41" t="s">
        <v>72</v>
      </c>
      <c r="B61" s="17"/>
      <c r="C61" s="23"/>
      <c r="D61" s="24">
        <f>SUM(D7:D60)</f>
        <v>12730</v>
      </c>
      <c r="E61" s="37">
        <f>SUM(E6:E60)</f>
        <v>127300</v>
      </c>
      <c r="F61" s="23"/>
      <c r="G61" s="23">
        <f>SUM(G6:G60)</f>
        <v>13552.35</v>
      </c>
      <c r="H61" s="37">
        <f>SUM(H6:H60)</f>
        <v>135523.5</v>
      </c>
      <c r="I61" s="13"/>
      <c r="J61" s="28">
        <f>SUM(J6:J60)</f>
        <v>9995</v>
      </c>
      <c r="K61" s="37">
        <f>SUM(K6:K60)</f>
        <v>99950</v>
      </c>
      <c r="L61" s="13"/>
      <c r="M61" s="29">
        <f>SUM(M6:M60)</f>
        <v>17863.75</v>
      </c>
      <c r="N61" s="37">
        <f>SUM(N6:N60)</f>
        <v>178637.5</v>
      </c>
      <c r="O61" s="29"/>
      <c r="P61" s="29">
        <f>SUM(P7:P60)</f>
        <v>9687</v>
      </c>
      <c r="Q61" s="37">
        <f>SUM(Q6:Q60)</f>
        <v>96870</v>
      </c>
      <c r="R61" s="43"/>
      <c r="S61" s="29">
        <f>SUM(S10:S60)</f>
        <v>3470</v>
      </c>
      <c r="T61" s="37">
        <f>SUM(T6:T60)</f>
        <v>34700</v>
      </c>
      <c r="U61" s="29"/>
      <c r="V61" s="29">
        <f>SUM(V6:V60)</f>
        <v>9951</v>
      </c>
      <c r="W61" s="46">
        <f>SUM(W6:W60)</f>
        <v>99510</v>
      </c>
    </row>
    <row r="62" spans="1:23" ht="20.25" customHeight="1" x14ac:dyDescent="0.25">
      <c r="W62" s="47">
        <v>96850</v>
      </c>
    </row>
    <row r="63" spans="1:23" ht="15.75" x14ac:dyDescent="0.25">
      <c r="A63" s="40" t="s">
        <v>71</v>
      </c>
    </row>
    <row r="65" spans="1:1" x14ac:dyDescent="0.25">
      <c r="A65" s="44" t="s">
        <v>78</v>
      </c>
    </row>
    <row r="66" spans="1:1" x14ac:dyDescent="0.25">
      <c r="A66" s="45" t="s">
        <v>79</v>
      </c>
    </row>
  </sheetData>
  <mergeCells count="21">
    <mergeCell ref="C1:E1"/>
    <mergeCell ref="F1:H1"/>
    <mergeCell ref="C2:E2"/>
    <mergeCell ref="C3:E3"/>
    <mergeCell ref="F2:H2"/>
    <mergeCell ref="F3:H3"/>
    <mergeCell ref="U3:W3"/>
    <mergeCell ref="I1:K1"/>
    <mergeCell ref="I2:K2"/>
    <mergeCell ref="I3:K3"/>
    <mergeCell ref="L1:N1"/>
    <mergeCell ref="L2:N2"/>
    <mergeCell ref="L3:N3"/>
    <mergeCell ref="R1:T1"/>
    <mergeCell ref="R2:T2"/>
    <mergeCell ref="R3:T3"/>
    <mergeCell ref="O1:Q1"/>
    <mergeCell ref="U1:W1"/>
    <mergeCell ref="O2:Q2"/>
    <mergeCell ref="O3:Q3"/>
    <mergeCell ref="U2:W2"/>
  </mergeCells>
  <pageMargins left="0.7" right="0.7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Wilkerson</dc:creator>
  <cp:lastModifiedBy>Larry Graham</cp:lastModifiedBy>
  <cp:lastPrinted>2019-04-01T21:27:05Z</cp:lastPrinted>
  <dcterms:created xsi:type="dcterms:W3CDTF">2017-02-15T18:45:32Z</dcterms:created>
  <dcterms:modified xsi:type="dcterms:W3CDTF">2023-12-11T15:56:29Z</dcterms:modified>
</cp:coreProperties>
</file>