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0" yWindow="0" windowWidth="23040" windowHeight="9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G24" i="1"/>
  <c r="M24" i="1" l="1"/>
  <c r="C24" i="1" l="1"/>
  <c r="D24" i="1"/>
  <c r="E24" i="1"/>
  <c r="F24" i="1"/>
  <c r="I24" i="1"/>
  <c r="J24" i="1"/>
  <c r="K24" i="1"/>
  <c r="L24" i="1"/>
  <c r="N24" i="1"/>
  <c r="O24" i="1"/>
  <c r="P24" i="1"/>
  <c r="Q24" i="1"/>
  <c r="B24" i="1"/>
  <c r="C16" i="1"/>
  <c r="D16" i="1"/>
  <c r="E16" i="1"/>
  <c r="F16" i="1"/>
  <c r="G16" i="1"/>
  <c r="G26" i="1" s="1"/>
  <c r="H16" i="1"/>
  <c r="H26" i="1" s="1"/>
  <c r="I16" i="1"/>
  <c r="J16" i="1"/>
  <c r="K16" i="1"/>
  <c r="L16" i="1"/>
  <c r="M16" i="1"/>
  <c r="M26" i="1" s="1"/>
  <c r="N16" i="1"/>
  <c r="O16" i="1"/>
  <c r="P16" i="1"/>
  <c r="Q16" i="1"/>
  <c r="B16" i="1"/>
  <c r="B26" i="1" s="1"/>
  <c r="Q26" i="1" l="1"/>
  <c r="O26" i="1"/>
  <c r="N26" i="1"/>
  <c r="I26" i="1"/>
  <c r="J26" i="1"/>
  <c r="K26" i="1"/>
  <c r="E26" i="1"/>
  <c r="C26" i="1"/>
  <c r="P26" i="1"/>
  <c r="L26" i="1"/>
  <c r="F26" i="1"/>
  <c r="D26" i="1"/>
</calcChain>
</file>

<file path=xl/sharedStrings.xml><?xml version="1.0" encoding="utf-8"?>
<sst xmlns="http://schemas.openxmlformats.org/spreadsheetml/2006/main" count="66" uniqueCount="37">
  <si>
    <t>CITY OF ROCKFORD, ILLINOIS</t>
  </si>
  <si>
    <t>TABULATION OF PROPOSALS</t>
  </si>
  <si>
    <t>District Sites</t>
  </si>
  <si>
    <t>Clear &amp; Salt Parking Lots</t>
  </si>
  <si>
    <t>Salt Only Parking Lots</t>
  </si>
  <si>
    <t>Clear &amp; Salt Sidewalks</t>
  </si>
  <si>
    <t>Salt Only Sidewalks</t>
  </si>
  <si>
    <t>Police District 1 [1045 W State St.]</t>
  </si>
  <si>
    <t>Police District 2 [1410 Broadway]</t>
  </si>
  <si>
    <t>Police District 3 [557 S Newtown Dr.]</t>
  </si>
  <si>
    <t>Police Evidence [4801 Shepherd Trl.]</t>
  </si>
  <si>
    <t>Totals - Police Districts:</t>
  </si>
  <si>
    <t>Strong House Sites</t>
  </si>
  <si>
    <t>Clear &amp; Salt Driveway</t>
  </si>
  <si>
    <t>Salt Only Driveway</t>
  </si>
  <si>
    <t>312 Irving Ave. *Include alley – plow only</t>
  </si>
  <si>
    <t>1233 Revell Ln.</t>
  </si>
  <si>
    <t>908 8th Ave</t>
  </si>
  <si>
    <t>2221 N Winnebago St.</t>
  </si>
  <si>
    <t>1007 15th St. *Include alley – plow only</t>
  </si>
  <si>
    <t>Totals - Strong House Sites:</t>
  </si>
  <si>
    <t>TOTAL – DISTRICTS + HOUSE SITES:</t>
  </si>
  <si>
    <t>VENDOR:</t>
  </si>
  <si>
    <t>EEO FORMS:</t>
  </si>
  <si>
    <t>X</t>
  </si>
  <si>
    <t xml:space="preserve">  </t>
  </si>
  <si>
    <t>As Read</t>
  </si>
  <si>
    <t>As corrected</t>
  </si>
  <si>
    <t>BID ON:        SNOW REMOVAL – POLICE PARKING LOTS AND SIDEWALKS</t>
  </si>
  <si>
    <t xml:space="preserve">   Ø AWARD</t>
  </si>
  <si>
    <t>DGO Premium Services. -  Des Plaines, IL</t>
  </si>
  <si>
    <t>Boreas Midwest., LLC -  South Beloit, IL</t>
  </si>
  <si>
    <t>A &amp; A Lawncare</t>
  </si>
  <si>
    <t>Snow Systems - Wheeling, IL</t>
  </si>
  <si>
    <t>BID NO.:       823-PW-077</t>
  </si>
  <si>
    <t>OPENING:     09/06/2023</t>
  </si>
  <si>
    <t>VENDORS NOTIFIED: 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</si>
</sst>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#,##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164" fontId="4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0" fontId="0" fillId="0" borderId="0" xfId="0" applyFont="1"/>
    <xf numFmtId="0" fontId="7" fillId="0" borderId="0" xfId="0" applyFont="1"/>
    <xf numFmtId="0" fontId="6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0" xfId="0" applyBorder="1"/>
    <xf numFmtId="0" fontId="2" fillId="0" borderId="10" xfId="0" applyFont="1" applyBorder="1"/>
    <xf numFmtId="0" fontId="0" fillId="0" borderId="11" xfId="0" applyBorder="1"/>
    <xf numFmtId="0" fontId="7" fillId="0" borderId="11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2" fillId="0" borderId="11" xfId="0" applyFont="1" applyBorder="1"/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2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3" xfId="0" applyFont="1" applyBorder="1" applyAlignment="1">
      <alignment wrapText="1"/>
    </xf>
    <xf numFmtId="44" fontId="0" fillId="0" borderId="14" xfId="1" applyFont="1" applyBorder="1"/>
    <xf numFmtId="44" fontId="0" fillId="0" borderId="0" xfId="1" applyFont="1" applyBorder="1"/>
    <xf numFmtId="44" fontId="0" fillId="0" borderId="15" xfId="1" applyFont="1" applyBorder="1"/>
    <xf numFmtId="44" fontId="7" fillId="0" borderId="14" xfId="1" applyFont="1" applyBorder="1"/>
    <xf numFmtId="44" fontId="7" fillId="0" borderId="0" xfId="1" applyFont="1" applyBorder="1"/>
    <xf numFmtId="44" fontId="7" fillId="0" borderId="15" xfId="1" applyFont="1" applyBorder="1"/>
    <xf numFmtId="0" fontId="2" fillId="0" borderId="1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4" fontId="7" fillId="0" borderId="14" xfId="0" applyNumberFormat="1" applyFont="1" applyBorder="1"/>
    <xf numFmtId="44" fontId="7" fillId="0" borderId="0" xfId="0" applyNumberFormat="1" applyFont="1" applyBorder="1"/>
    <xf numFmtId="44" fontId="7" fillId="0" borderId="15" xfId="0" applyNumberFormat="1" applyFont="1" applyBorder="1"/>
    <xf numFmtId="0" fontId="0" fillId="0" borderId="14" xfId="0" applyBorder="1"/>
    <xf numFmtId="0" fontId="0" fillId="0" borderId="15" xfId="0" applyBorder="1"/>
    <xf numFmtId="44" fontId="2" fillId="0" borderId="5" xfId="0" applyNumberFormat="1" applyFont="1" applyBorder="1"/>
    <xf numFmtId="44" fontId="2" fillId="0" borderId="6" xfId="0" applyNumberFormat="1" applyFont="1" applyBorder="1"/>
    <xf numFmtId="44" fontId="2" fillId="0" borderId="7" xfId="0" applyNumberFormat="1" applyFont="1" applyBorder="1"/>
    <xf numFmtId="44" fontId="0" fillId="0" borderId="0" xfId="0" applyNumberFormat="1"/>
    <xf numFmtId="44" fontId="0" fillId="0" borderId="0" xfId="0" applyNumberFormat="1" applyFont="1"/>
    <xf numFmtId="0" fontId="10" fillId="3" borderId="0" xfId="0" applyFont="1" applyFill="1" applyAlignment="1">
      <alignment vertical="center"/>
    </xf>
    <xf numFmtId="44" fontId="7" fillId="4" borderId="0" xfId="1" applyFont="1" applyFill="1" applyBorder="1"/>
    <xf numFmtId="44" fontId="7" fillId="4" borderId="14" xfId="1" applyFont="1" applyFill="1" applyBorder="1"/>
    <xf numFmtId="0" fontId="9" fillId="2" borderId="1" xfId="0" applyFont="1" applyFill="1" applyBorder="1"/>
    <xf numFmtId="0" fontId="0" fillId="4" borderId="8" xfId="0" applyFill="1" applyBorder="1"/>
    <xf numFmtId="164" fontId="8" fillId="0" borderId="2" xfId="1" applyNumberFormat="1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164" fontId="5" fillId="0" borderId="2" xfId="1" applyNumberFormat="1" applyFont="1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5" fillId="0" borderId="5" xfId="1" applyNumberFormat="1" applyFont="1" applyBorder="1" applyAlignment="1">
      <alignment horizontal="center" wrapText="1"/>
    </xf>
    <xf numFmtId="0" fontId="0" fillId="0" borderId="6" xfId="0" applyBorder="1" applyAlignment="1"/>
    <xf numFmtId="44" fontId="9" fillId="5" borderId="6" xfId="1" applyFont="1" applyFill="1" applyBorder="1"/>
    <xf numFmtId="44" fontId="9" fillId="5" borderId="5" xfId="1" applyFont="1" applyFill="1" applyBorder="1"/>
    <xf numFmtId="44" fontId="9" fillId="5" borderId="0" xfId="0" applyNumberFormat="1" applyFont="1" applyFill="1"/>
    <xf numFmtId="44" fontId="2" fillId="5" borderId="6" xfId="0" applyNumberFormat="1" applyFont="1" applyFill="1" applyBorder="1"/>
    <xf numFmtId="44" fontId="7" fillId="5" borderId="15" xfId="0" applyNumberFormat="1" applyFont="1" applyFill="1" applyBorder="1"/>
    <xf numFmtId="44" fontId="9" fillId="5" borderId="15" xfId="0" applyNumberFormat="1" applyFont="1" applyFill="1" applyBorder="1"/>
    <xf numFmtId="44" fontId="2" fillId="5" borderId="7" xfId="0" applyNumberFormat="1" applyFont="1" applyFill="1" applyBorder="1"/>
    <xf numFmtId="164" fontId="5" fillId="5" borderId="6" xfId="1" applyNumberFormat="1" applyFont="1" applyFill="1" applyBorder="1" applyAlignment="1">
      <alignment horizontal="center" wrapText="1"/>
    </xf>
    <xf numFmtId="164" fontId="5" fillId="5" borderId="2" xfId="1" applyNumberFormat="1" applyFont="1" applyFill="1" applyBorder="1" applyAlignment="1">
      <alignment horizontal="center" wrapText="1"/>
    </xf>
    <xf numFmtId="0" fontId="0" fillId="5" borderId="3" xfId="0" applyFont="1" applyFill="1" applyBorder="1" applyAlignment="1"/>
    <xf numFmtId="0" fontId="0" fillId="5" borderId="4" xfId="0" applyFont="1" applyFill="1" applyBorder="1" applyAlignment="1"/>
    <xf numFmtId="0" fontId="0" fillId="5" borderId="6" xfId="0" applyFont="1" applyFill="1" applyBorder="1" applyAlignment="1"/>
    <xf numFmtId="0" fontId="0" fillId="5" borderId="7" xfId="0" applyFont="1" applyFill="1" applyBorder="1" applyAlignment="1"/>
    <xf numFmtId="0" fontId="0" fillId="0" borderId="1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3" xfId="0" applyFont="1" applyBorder="1" applyAlignment="1">
      <alignment wrapText="1"/>
    </xf>
    <xf numFmtId="44" fontId="1" fillId="0" borderId="14" xfId="1" applyFont="1" applyBorder="1"/>
    <xf numFmtId="44" fontId="1" fillId="0" borderId="0" xfId="1" applyFont="1" applyBorder="1"/>
    <xf numFmtId="44" fontId="1" fillId="0" borderId="15" xfId="1" applyFont="1" applyBorder="1"/>
    <xf numFmtId="0" fontId="0" fillId="0" borderId="14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4" xfId="0" applyFont="1" applyBorder="1"/>
    <xf numFmtId="0" fontId="0" fillId="0" borderId="0" xfId="0" applyFont="1" applyBorder="1"/>
    <xf numFmtId="0" fontId="0" fillId="0" borderId="15" xfId="0" applyFont="1" applyBorder="1"/>
    <xf numFmtId="44" fontId="0" fillId="0" borderId="5" xfId="0" applyNumberFormat="1" applyFont="1" applyBorder="1"/>
    <xf numFmtId="44" fontId="0" fillId="0" borderId="6" xfId="0" applyNumberFormat="1" applyFont="1" applyBorder="1"/>
    <xf numFmtId="44" fontId="0" fillId="0" borderId="7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tabSelected="1" zoomScale="75" zoomScaleNormal="75" workbookViewId="0">
      <pane ySplit="10" topLeftCell="A11" activePane="bottomLeft" state="frozen"/>
      <selection pane="bottomLeft" activeCell="J31" sqref="J31"/>
    </sheetView>
  </sheetViews>
  <sheetFormatPr defaultRowHeight="15" x14ac:dyDescent="0.25"/>
  <cols>
    <col min="1" max="1" width="37.7109375" customWidth="1"/>
    <col min="2" max="2" width="11.7109375" customWidth="1"/>
    <col min="3" max="3" width="11.28515625" bestFit="1" customWidth="1"/>
    <col min="4" max="4" width="10.7109375" bestFit="1" customWidth="1"/>
    <col min="5" max="5" width="10.7109375" customWidth="1"/>
    <col min="6" max="6" width="13" customWidth="1"/>
    <col min="7" max="7" width="11.28515625" bestFit="1" customWidth="1"/>
    <col min="8" max="8" width="10.7109375" bestFit="1" customWidth="1"/>
    <col min="9" max="9" width="10" customWidth="1"/>
    <col min="10" max="10" width="13" customWidth="1"/>
    <col min="11" max="11" width="11.28515625" bestFit="1" customWidth="1"/>
    <col min="12" max="12" width="10.7109375" bestFit="1" customWidth="1"/>
    <col min="13" max="13" width="10.5703125" customWidth="1"/>
    <col min="14" max="14" width="13" customWidth="1"/>
    <col min="15" max="15" width="11.28515625" bestFit="1" customWidth="1"/>
    <col min="16" max="16" width="10.7109375" bestFit="1" customWidth="1"/>
    <col min="17" max="17" width="12.5703125" customWidth="1"/>
    <col min="18" max="18" width="13" customWidth="1"/>
    <col min="19" max="19" width="11.28515625" bestFit="1" customWidth="1"/>
    <col min="20" max="20" width="10.7109375" bestFit="1" customWidth="1"/>
    <col min="21" max="21" width="9.28515625" bestFit="1" customWidth="1"/>
    <col min="22" max="22" width="10.7109375" bestFit="1" customWidth="1"/>
  </cols>
  <sheetData>
    <row r="1" spans="1:25" x14ac:dyDescent="0.25">
      <c r="A1" s="52" t="s">
        <v>0</v>
      </c>
      <c r="B1" s="53"/>
      <c r="C1" s="53"/>
    </row>
    <row r="2" spans="1:25" x14ac:dyDescent="0.25">
      <c r="A2" s="52" t="s">
        <v>1</v>
      </c>
      <c r="B2" s="53"/>
      <c r="C2" s="53"/>
    </row>
    <row r="3" spans="1:25" ht="16.5" x14ac:dyDescent="0.3">
      <c r="A3" s="1"/>
      <c r="B3" s="2"/>
      <c r="C3" s="3"/>
    </row>
    <row r="4" spans="1:25" x14ac:dyDescent="0.25">
      <c r="A4" s="4" t="s">
        <v>28</v>
      </c>
      <c r="B4" s="3"/>
      <c r="C4" s="3"/>
    </row>
    <row r="5" spans="1:25" x14ac:dyDescent="0.25">
      <c r="A5" s="5" t="s">
        <v>34</v>
      </c>
      <c r="B5" s="3"/>
      <c r="C5" s="3"/>
    </row>
    <row r="6" spans="1:25" x14ac:dyDescent="0.25">
      <c r="A6" s="5" t="s">
        <v>35</v>
      </c>
      <c r="B6" s="3"/>
      <c r="C6" s="3"/>
    </row>
    <row r="7" spans="1:25" x14ac:dyDescent="0.25">
      <c r="A7" s="5" t="s">
        <v>36</v>
      </c>
      <c r="B7" s="3"/>
      <c r="C7" s="3"/>
    </row>
    <row r="8" spans="1:25" x14ac:dyDescent="0.25">
      <c r="A8" s="5"/>
      <c r="B8" s="3"/>
      <c r="C8" s="3"/>
    </row>
    <row r="9" spans="1:25" ht="25.9" customHeight="1" x14ac:dyDescent="0.25">
      <c r="A9" s="10" t="s">
        <v>22</v>
      </c>
      <c r="B9" s="46" t="s">
        <v>31</v>
      </c>
      <c r="C9" s="47"/>
      <c r="D9" s="47"/>
      <c r="E9" s="48"/>
      <c r="F9" s="46" t="s">
        <v>30</v>
      </c>
      <c r="G9" s="47"/>
      <c r="H9" s="47"/>
      <c r="I9" s="48"/>
      <c r="J9" s="46" t="s">
        <v>32</v>
      </c>
      <c r="K9" s="47"/>
      <c r="L9" s="47"/>
      <c r="M9" s="48"/>
      <c r="N9" s="46" t="s">
        <v>33</v>
      </c>
      <c r="O9" s="47"/>
      <c r="P9" s="47"/>
      <c r="Q9" s="48"/>
      <c r="R9" s="64"/>
      <c r="S9" s="65"/>
      <c r="T9" s="65"/>
      <c r="U9" s="66"/>
      <c r="V9" s="6"/>
      <c r="W9" s="6"/>
      <c r="X9" s="6"/>
      <c r="Y9" s="6"/>
    </row>
    <row r="10" spans="1:25" x14ac:dyDescent="0.25">
      <c r="A10" s="9" t="s">
        <v>23</v>
      </c>
      <c r="B10" s="49" t="s">
        <v>24</v>
      </c>
      <c r="C10" s="50"/>
      <c r="D10" s="50"/>
      <c r="E10" s="51"/>
      <c r="F10" s="54" t="s">
        <v>24</v>
      </c>
      <c r="G10" s="55"/>
      <c r="H10" s="55"/>
      <c r="I10" s="55"/>
      <c r="J10" s="49" t="s">
        <v>24</v>
      </c>
      <c r="K10" s="50"/>
      <c r="L10" s="50"/>
      <c r="M10" s="51"/>
      <c r="N10" s="49" t="s">
        <v>24</v>
      </c>
      <c r="O10" s="50"/>
      <c r="P10" s="50"/>
      <c r="Q10" s="51"/>
      <c r="R10" s="63"/>
      <c r="S10" s="67"/>
      <c r="T10" s="67"/>
      <c r="U10" s="68"/>
    </row>
    <row r="11" spans="1:25" s="7" customFormat="1" ht="45" x14ac:dyDescent="0.25">
      <c r="A11" s="12" t="s">
        <v>2</v>
      </c>
      <c r="B11" s="19" t="s">
        <v>3</v>
      </c>
      <c r="C11" s="20" t="s">
        <v>4</v>
      </c>
      <c r="D11" s="20" t="s">
        <v>5</v>
      </c>
      <c r="E11" s="21" t="s">
        <v>6</v>
      </c>
      <c r="F11" s="19" t="s">
        <v>3</v>
      </c>
      <c r="G11" s="20" t="s">
        <v>4</v>
      </c>
      <c r="H11" s="20" t="s">
        <v>5</v>
      </c>
      <c r="I11" s="21" t="s">
        <v>6</v>
      </c>
      <c r="J11" s="19" t="s">
        <v>3</v>
      </c>
      <c r="K11" s="20" t="s">
        <v>4</v>
      </c>
      <c r="L11" s="20" t="s">
        <v>5</v>
      </c>
      <c r="M11" s="21" t="s">
        <v>6</v>
      </c>
      <c r="N11" s="19" t="s">
        <v>3</v>
      </c>
      <c r="O11" s="20" t="s">
        <v>4</v>
      </c>
      <c r="P11" s="20" t="s">
        <v>5</v>
      </c>
      <c r="Q11" s="21" t="s">
        <v>6</v>
      </c>
      <c r="R11" s="69"/>
      <c r="S11" s="70"/>
      <c r="T11" s="70"/>
      <c r="U11" s="71"/>
    </row>
    <row r="12" spans="1:25" x14ac:dyDescent="0.25">
      <c r="A12" s="13" t="s">
        <v>7</v>
      </c>
      <c r="B12" s="22">
        <v>330</v>
      </c>
      <c r="C12" s="23">
        <v>200</v>
      </c>
      <c r="D12" s="23">
        <v>150</v>
      </c>
      <c r="E12" s="24">
        <v>32</v>
      </c>
      <c r="F12" s="22">
        <v>350</v>
      </c>
      <c r="G12" s="23">
        <v>150</v>
      </c>
      <c r="H12" s="23">
        <v>150</v>
      </c>
      <c r="I12" s="24">
        <v>25</v>
      </c>
      <c r="J12" s="22">
        <v>350</v>
      </c>
      <c r="K12" s="23">
        <v>150</v>
      </c>
      <c r="L12" s="23">
        <v>200</v>
      </c>
      <c r="M12" s="24">
        <v>100</v>
      </c>
      <c r="N12" s="22">
        <v>310</v>
      </c>
      <c r="O12" s="23">
        <v>158</v>
      </c>
      <c r="P12" s="23">
        <v>141</v>
      </c>
      <c r="Q12" s="24">
        <v>23</v>
      </c>
      <c r="R12" s="72"/>
      <c r="S12" s="73"/>
      <c r="T12" s="73"/>
      <c r="U12" s="74"/>
    </row>
    <row r="13" spans="1:25" x14ac:dyDescent="0.25">
      <c r="A13" s="13" t="s">
        <v>8</v>
      </c>
      <c r="B13" s="22">
        <v>200</v>
      </c>
      <c r="C13" s="23">
        <v>120</v>
      </c>
      <c r="D13" s="23">
        <v>75</v>
      </c>
      <c r="E13" s="24">
        <v>25</v>
      </c>
      <c r="F13" s="22">
        <v>350</v>
      </c>
      <c r="G13" s="23">
        <v>150</v>
      </c>
      <c r="H13" s="23">
        <v>150</v>
      </c>
      <c r="I13" s="24">
        <v>25</v>
      </c>
      <c r="J13" s="22">
        <v>325</v>
      </c>
      <c r="K13" s="23">
        <v>125</v>
      </c>
      <c r="L13" s="23">
        <v>175</v>
      </c>
      <c r="M13" s="24">
        <v>75</v>
      </c>
      <c r="N13" s="22">
        <v>176</v>
      </c>
      <c r="O13" s="23">
        <v>93</v>
      </c>
      <c r="P13" s="23">
        <v>45</v>
      </c>
      <c r="Q13" s="24">
        <v>16</v>
      </c>
      <c r="R13" s="72"/>
      <c r="S13" s="73"/>
      <c r="T13" s="73"/>
      <c r="U13" s="74"/>
    </row>
    <row r="14" spans="1:25" x14ac:dyDescent="0.25">
      <c r="A14" s="13" t="s">
        <v>9</v>
      </c>
      <c r="B14" s="22">
        <v>600</v>
      </c>
      <c r="C14" s="23">
        <v>300</v>
      </c>
      <c r="D14" s="23">
        <v>220</v>
      </c>
      <c r="E14" s="24">
        <v>40</v>
      </c>
      <c r="F14" s="22">
        <v>350</v>
      </c>
      <c r="G14" s="23">
        <v>300</v>
      </c>
      <c r="H14" s="23">
        <v>300</v>
      </c>
      <c r="I14" s="24">
        <v>25</v>
      </c>
      <c r="J14" s="22">
        <v>500</v>
      </c>
      <c r="K14" s="23">
        <v>250</v>
      </c>
      <c r="L14" s="23">
        <v>200</v>
      </c>
      <c r="M14" s="24">
        <v>100</v>
      </c>
      <c r="N14" s="22">
        <v>609</v>
      </c>
      <c r="O14" s="23">
        <v>310</v>
      </c>
      <c r="P14" s="23">
        <v>205</v>
      </c>
      <c r="Q14" s="24">
        <v>40</v>
      </c>
      <c r="R14" s="72"/>
      <c r="S14" s="73"/>
      <c r="T14" s="73"/>
      <c r="U14" s="74"/>
    </row>
    <row r="15" spans="1:25" x14ac:dyDescent="0.25">
      <c r="A15" s="13" t="s">
        <v>10</v>
      </c>
      <c r="B15" s="22">
        <v>325</v>
      </c>
      <c r="C15" s="23">
        <v>220</v>
      </c>
      <c r="D15" s="23">
        <v>55</v>
      </c>
      <c r="E15" s="24">
        <v>20</v>
      </c>
      <c r="F15" s="22">
        <v>300</v>
      </c>
      <c r="G15" s="23">
        <v>150</v>
      </c>
      <c r="H15" s="23">
        <v>150</v>
      </c>
      <c r="I15" s="24">
        <v>25</v>
      </c>
      <c r="J15" s="22">
        <v>350</v>
      </c>
      <c r="K15" s="23">
        <v>150</v>
      </c>
      <c r="L15" s="23">
        <v>125</v>
      </c>
      <c r="M15" s="24">
        <v>100</v>
      </c>
      <c r="N15" s="22">
        <v>315</v>
      </c>
      <c r="O15" s="23">
        <v>165</v>
      </c>
      <c r="P15" s="23">
        <v>40</v>
      </c>
      <c r="Q15" s="24">
        <v>11</v>
      </c>
      <c r="R15" s="72"/>
      <c r="S15" s="73"/>
      <c r="T15" s="73"/>
      <c r="U15" s="74"/>
    </row>
    <row r="16" spans="1:25" x14ac:dyDescent="0.25">
      <c r="A16" s="14" t="s">
        <v>11</v>
      </c>
      <c r="B16" s="25">
        <f>SUM(B12:B15)</f>
        <v>1455</v>
      </c>
      <c r="C16" s="26">
        <f t="shared" ref="C16:U16" si="0">SUM(C12:C15)</f>
        <v>840</v>
      </c>
      <c r="D16" s="26">
        <f t="shared" si="0"/>
        <v>500</v>
      </c>
      <c r="E16" s="27">
        <f t="shared" si="0"/>
        <v>117</v>
      </c>
      <c r="F16" s="25">
        <f t="shared" si="0"/>
        <v>1350</v>
      </c>
      <c r="G16" s="26">
        <f t="shared" si="0"/>
        <v>750</v>
      </c>
      <c r="H16" s="42">
        <f t="shared" si="0"/>
        <v>750</v>
      </c>
      <c r="I16" s="27">
        <f t="shared" si="0"/>
        <v>100</v>
      </c>
      <c r="J16" s="43">
        <f t="shared" si="0"/>
        <v>1525</v>
      </c>
      <c r="K16" s="26">
        <f t="shared" si="0"/>
        <v>675</v>
      </c>
      <c r="L16" s="26">
        <f t="shared" si="0"/>
        <v>700</v>
      </c>
      <c r="M16" s="27">
        <f t="shared" si="0"/>
        <v>375</v>
      </c>
      <c r="N16" s="25">
        <f t="shared" si="0"/>
        <v>1410</v>
      </c>
      <c r="O16" s="26">
        <f t="shared" si="0"/>
        <v>726</v>
      </c>
      <c r="P16" s="26">
        <f t="shared" si="0"/>
        <v>431</v>
      </c>
      <c r="Q16" s="27">
        <f t="shared" si="0"/>
        <v>90</v>
      </c>
      <c r="R16" s="25"/>
      <c r="S16" s="26"/>
      <c r="T16" s="26"/>
      <c r="U16" s="27"/>
    </row>
    <row r="17" spans="1:22" x14ac:dyDescent="0.25">
      <c r="A17" s="15"/>
      <c r="B17" s="22"/>
      <c r="C17" s="23"/>
      <c r="D17" s="23"/>
      <c r="E17" s="24"/>
      <c r="F17" s="22"/>
      <c r="G17" s="23"/>
      <c r="H17" s="56"/>
      <c r="I17" s="24"/>
      <c r="J17" s="57"/>
      <c r="K17" s="23"/>
      <c r="L17" s="23"/>
      <c r="M17" s="24"/>
      <c r="N17" s="22"/>
      <c r="O17" s="23"/>
      <c r="P17" s="23"/>
      <c r="Q17" s="24"/>
      <c r="R17" s="72"/>
      <c r="S17" s="73"/>
      <c r="T17" s="73"/>
      <c r="U17" s="74"/>
    </row>
    <row r="18" spans="1:22" ht="45" x14ac:dyDescent="0.25">
      <c r="A18" s="16" t="s">
        <v>12</v>
      </c>
      <c r="B18" s="28" t="s">
        <v>13</v>
      </c>
      <c r="C18" s="29" t="s">
        <v>14</v>
      </c>
      <c r="D18" s="29" t="s">
        <v>5</v>
      </c>
      <c r="E18" s="30" t="s">
        <v>6</v>
      </c>
      <c r="F18" s="28" t="s">
        <v>13</v>
      </c>
      <c r="G18" s="29" t="s">
        <v>14</v>
      </c>
      <c r="H18" s="29" t="s">
        <v>5</v>
      </c>
      <c r="I18" s="30" t="s">
        <v>6</v>
      </c>
      <c r="J18" s="28" t="s">
        <v>13</v>
      </c>
      <c r="K18" s="29" t="s">
        <v>14</v>
      </c>
      <c r="L18" s="29" t="s">
        <v>5</v>
      </c>
      <c r="M18" s="30" t="s">
        <v>6</v>
      </c>
      <c r="N18" s="28" t="s">
        <v>13</v>
      </c>
      <c r="O18" s="29" t="s">
        <v>14</v>
      </c>
      <c r="P18" s="29" t="s">
        <v>5</v>
      </c>
      <c r="Q18" s="30" t="s">
        <v>6</v>
      </c>
      <c r="R18" s="75"/>
      <c r="S18" s="76"/>
      <c r="T18" s="76"/>
      <c r="U18" s="77"/>
    </row>
    <row r="19" spans="1:22" x14ac:dyDescent="0.25">
      <c r="A19" s="13" t="s">
        <v>15</v>
      </c>
      <c r="B19" s="22">
        <v>30</v>
      </c>
      <c r="C19" s="23">
        <v>15</v>
      </c>
      <c r="D19" s="23">
        <v>30</v>
      </c>
      <c r="E19" s="24">
        <v>7</v>
      </c>
      <c r="F19" s="22">
        <v>30</v>
      </c>
      <c r="G19" s="23">
        <v>20</v>
      </c>
      <c r="H19" s="23">
        <v>30</v>
      </c>
      <c r="I19" s="24">
        <v>20</v>
      </c>
      <c r="J19" s="22">
        <v>80</v>
      </c>
      <c r="K19" s="23">
        <v>40</v>
      </c>
      <c r="L19" s="23">
        <v>50</v>
      </c>
      <c r="M19" s="24">
        <v>25</v>
      </c>
      <c r="N19" s="22">
        <v>30</v>
      </c>
      <c r="O19" s="23">
        <v>20</v>
      </c>
      <c r="P19" s="23">
        <v>25</v>
      </c>
      <c r="Q19" s="24">
        <v>10</v>
      </c>
      <c r="R19" s="72"/>
      <c r="S19" s="73"/>
      <c r="T19" s="73"/>
      <c r="U19" s="74"/>
    </row>
    <row r="20" spans="1:22" x14ac:dyDescent="0.25">
      <c r="A20" s="13" t="s">
        <v>16</v>
      </c>
      <c r="B20" s="22">
        <v>25</v>
      </c>
      <c r="C20" s="23">
        <v>12</v>
      </c>
      <c r="D20" s="23">
        <v>20</v>
      </c>
      <c r="E20" s="24">
        <v>7</v>
      </c>
      <c r="F20" s="22">
        <v>30</v>
      </c>
      <c r="G20" s="23">
        <v>20</v>
      </c>
      <c r="H20" s="23">
        <v>30</v>
      </c>
      <c r="I20" s="24">
        <v>20</v>
      </c>
      <c r="J20" s="22">
        <v>80</v>
      </c>
      <c r="K20" s="23">
        <v>40</v>
      </c>
      <c r="L20" s="23">
        <v>50</v>
      </c>
      <c r="M20" s="24">
        <v>25</v>
      </c>
      <c r="N20" s="22">
        <v>30</v>
      </c>
      <c r="O20" s="23">
        <v>20</v>
      </c>
      <c r="P20" s="23">
        <v>25</v>
      </c>
      <c r="Q20" s="24">
        <v>10</v>
      </c>
      <c r="R20" s="72"/>
      <c r="S20" s="73"/>
      <c r="T20" s="73"/>
      <c r="U20" s="74"/>
    </row>
    <row r="21" spans="1:22" x14ac:dyDescent="0.25">
      <c r="A21" s="13" t="s">
        <v>17</v>
      </c>
      <c r="B21" s="22">
        <v>25</v>
      </c>
      <c r="C21" s="23">
        <v>12</v>
      </c>
      <c r="D21" s="23">
        <v>30</v>
      </c>
      <c r="E21" s="24">
        <v>7</v>
      </c>
      <c r="F21" s="22">
        <v>30</v>
      </c>
      <c r="G21" s="23">
        <v>20</v>
      </c>
      <c r="H21" s="23">
        <v>30</v>
      </c>
      <c r="I21" s="24">
        <v>20</v>
      </c>
      <c r="J21" s="22">
        <v>80</v>
      </c>
      <c r="K21" s="23">
        <v>40</v>
      </c>
      <c r="L21" s="23">
        <v>50</v>
      </c>
      <c r="M21" s="24">
        <v>25</v>
      </c>
      <c r="N21" s="22">
        <v>30</v>
      </c>
      <c r="O21" s="23">
        <v>20</v>
      </c>
      <c r="P21" s="23">
        <v>30</v>
      </c>
      <c r="Q21" s="24">
        <v>10</v>
      </c>
      <c r="R21" s="72"/>
      <c r="S21" s="73"/>
      <c r="T21" s="73"/>
      <c r="U21" s="74"/>
    </row>
    <row r="22" spans="1:22" x14ac:dyDescent="0.25">
      <c r="A22" s="13" t="s">
        <v>18</v>
      </c>
      <c r="B22" s="22">
        <v>20</v>
      </c>
      <c r="C22" s="23">
        <v>12</v>
      </c>
      <c r="D22" s="23">
        <v>15</v>
      </c>
      <c r="E22" s="24">
        <v>7</v>
      </c>
      <c r="F22" s="22">
        <v>30</v>
      </c>
      <c r="G22" s="23">
        <v>20</v>
      </c>
      <c r="H22" s="23">
        <v>30</v>
      </c>
      <c r="I22" s="24">
        <v>20</v>
      </c>
      <c r="J22" s="22">
        <v>80</v>
      </c>
      <c r="K22" s="23">
        <v>40</v>
      </c>
      <c r="L22" s="23">
        <v>50</v>
      </c>
      <c r="M22" s="24">
        <v>25</v>
      </c>
      <c r="N22" s="22">
        <v>25</v>
      </c>
      <c r="O22" s="23">
        <v>20</v>
      </c>
      <c r="P22" s="23">
        <v>25</v>
      </c>
      <c r="Q22" s="24">
        <v>10</v>
      </c>
      <c r="R22" s="72"/>
      <c r="S22" s="73"/>
      <c r="T22" s="73"/>
      <c r="U22" s="74"/>
    </row>
    <row r="23" spans="1:22" x14ac:dyDescent="0.25">
      <c r="A23" s="13" t="s">
        <v>19</v>
      </c>
      <c r="B23" s="22">
        <v>30</v>
      </c>
      <c r="C23" s="23">
        <v>15</v>
      </c>
      <c r="D23" s="23">
        <v>20</v>
      </c>
      <c r="E23" s="24">
        <v>7</v>
      </c>
      <c r="F23" s="22">
        <v>30</v>
      </c>
      <c r="G23" s="23">
        <v>20</v>
      </c>
      <c r="H23" s="23">
        <v>30</v>
      </c>
      <c r="I23" s="24">
        <v>20</v>
      </c>
      <c r="J23" s="22">
        <v>80</v>
      </c>
      <c r="K23" s="23">
        <v>40</v>
      </c>
      <c r="L23" s="23">
        <v>50</v>
      </c>
      <c r="M23" s="24">
        <v>25</v>
      </c>
      <c r="N23" s="22">
        <v>35</v>
      </c>
      <c r="O23" s="23">
        <v>20</v>
      </c>
      <c r="P23" s="23">
        <v>25</v>
      </c>
      <c r="Q23" s="24">
        <v>10</v>
      </c>
      <c r="R23" s="72"/>
      <c r="S23" s="73"/>
      <c r="T23" s="73"/>
      <c r="U23" s="74"/>
    </row>
    <row r="24" spans="1:22" s="8" customFormat="1" x14ac:dyDescent="0.25">
      <c r="A24" s="14" t="s">
        <v>20</v>
      </c>
      <c r="B24" s="31">
        <f>SUM(B19:B23)</f>
        <v>130</v>
      </c>
      <c r="C24" s="32">
        <f t="shared" ref="C24:U24" si="1">SUM(C19:C23)</f>
        <v>66</v>
      </c>
      <c r="D24" s="32">
        <f t="shared" si="1"/>
        <v>115</v>
      </c>
      <c r="E24" s="33">
        <f t="shared" si="1"/>
        <v>35</v>
      </c>
      <c r="F24" s="31">
        <f t="shared" si="1"/>
        <v>150</v>
      </c>
      <c r="G24" s="32">
        <f>SUM(G19:G23)</f>
        <v>100</v>
      </c>
      <c r="H24" s="32">
        <f>SUM(H19:H23)</f>
        <v>150</v>
      </c>
      <c r="I24" s="33">
        <f t="shared" si="1"/>
        <v>100</v>
      </c>
      <c r="J24" s="31">
        <f t="shared" si="1"/>
        <v>400</v>
      </c>
      <c r="K24" s="32">
        <f t="shared" si="1"/>
        <v>200</v>
      </c>
      <c r="L24" s="32">
        <f t="shared" si="1"/>
        <v>250</v>
      </c>
      <c r="M24" s="60">
        <f>SUM(M19:M23)</f>
        <v>125</v>
      </c>
      <c r="N24" s="31">
        <f t="shared" si="1"/>
        <v>150</v>
      </c>
      <c r="O24" s="32">
        <f t="shared" si="1"/>
        <v>100</v>
      </c>
      <c r="P24" s="32">
        <f t="shared" si="1"/>
        <v>130</v>
      </c>
      <c r="Q24" s="33">
        <f t="shared" si="1"/>
        <v>50</v>
      </c>
      <c r="R24" s="31"/>
      <c r="S24" s="32"/>
      <c r="T24" s="32"/>
      <c r="U24" s="33"/>
    </row>
    <row r="25" spans="1:22" x14ac:dyDescent="0.25">
      <c r="A25" s="17" t="s">
        <v>25</v>
      </c>
      <c r="B25" s="34"/>
      <c r="C25" s="11"/>
      <c r="D25" s="11"/>
      <c r="E25" s="35"/>
      <c r="F25" s="34"/>
      <c r="G25" s="11"/>
      <c r="H25" s="11"/>
      <c r="I25" s="35"/>
      <c r="J25" s="34"/>
      <c r="K25" s="11"/>
      <c r="L25" s="11"/>
      <c r="M25" s="61"/>
      <c r="N25" s="34"/>
      <c r="O25" s="11"/>
      <c r="P25" s="11"/>
      <c r="Q25" s="35"/>
      <c r="R25" s="78"/>
      <c r="S25" s="79"/>
      <c r="T25" s="79"/>
      <c r="U25" s="80"/>
    </row>
    <row r="26" spans="1:22" s="6" customFormat="1" x14ac:dyDescent="0.25">
      <c r="A26" s="18" t="s">
        <v>21</v>
      </c>
      <c r="B26" s="36">
        <f>SUM(B16+B24)</f>
        <v>1585</v>
      </c>
      <c r="C26" s="37">
        <f t="shared" ref="C26:U26" si="2">SUM(C16+C24)</f>
        <v>906</v>
      </c>
      <c r="D26" s="37">
        <f t="shared" si="2"/>
        <v>615</v>
      </c>
      <c r="E26" s="38">
        <f t="shared" si="2"/>
        <v>152</v>
      </c>
      <c r="F26" s="36">
        <f t="shared" si="2"/>
        <v>1500</v>
      </c>
      <c r="G26" s="37">
        <f t="shared" si="2"/>
        <v>850</v>
      </c>
      <c r="H26" s="59">
        <f>SUM(H16+H24)</f>
        <v>900</v>
      </c>
      <c r="I26" s="38">
        <f t="shared" si="2"/>
        <v>200</v>
      </c>
      <c r="J26" s="36">
        <f>SUM(J16+J24)</f>
        <v>1925</v>
      </c>
      <c r="K26" s="37">
        <f t="shared" si="2"/>
        <v>875</v>
      </c>
      <c r="L26" s="37">
        <f t="shared" si="2"/>
        <v>950</v>
      </c>
      <c r="M26" s="62">
        <f>SUM(M16+M24)</f>
        <v>500</v>
      </c>
      <c r="N26" s="36">
        <f t="shared" si="2"/>
        <v>1560</v>
      </c>
      <c r="O26" s="37">
        <f t="shared" si="2"/>
        <v>826</v>
      </c>
      <c r="P26" s="37">
        <f t="shared" si="2"/>
        <v>561</v>
      </c>
      <c r="Q26" s="38">
        <f t="shared" si="2"/>
        <v>140</v>
      </c>
      <c r="R26" s="81"/>
      <c r="S26" s="82"/>
      <c r="T26" s="82"/>
      <c r="U26" s="83"/>
      <c r="V26" s="40"/>
    </row>
    <row r="27" spans="1:22" x14ac:dyDescent="0.25">
      <c r="A27" s="44" t="s">
        <v>26</v>
      </c>
      <c r="H27" s="58"/>
      <c r="M27" s="58"/>
      <c r="V27" s="39"/>
    </row>
    <row r="28" spans="1:22" x14ac:dyDescent="0.25">
      <c r="A28" s="45" t="s">
        <v>27</v>
      </c>
      <c r="V28" s="39"/>
    </row>
    <row r="29" spans="1:22" x14ac:dyDescent="0.25">
      <c r="V29" s="39"/>
    </row>
    <row r="30" spans="1:22" ht="15.75" x14ac:dyDescent="0.25">
      <c r="A30" s="41" t="s">
        <v>29</v>
      </c>
    </row>
  </sheetData>
  <mergeCells count="12">
    <mergeCell ref="A1:C1"/>
    <mergeCell ref="A2:C2"/>
    <mergeCell ref="B9:E9"/>
    <mergeCell ref="B10:E10"/>
    <mergeCell ref="F9:I9"/>
    <mergeCell ref="F10:I10"/>
    <mergeCell ref="R9:U9"/>
    <mergeCell ref="R10:U10"/>
    <mergeCell ref="J9:M9"/>
    <mergeCell ref="J10:M10"/>
    <mergeCell ref="N9:Q9"/>
    <mergeCell ref="N10:Q10"/>
  </mergeCells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Glisic</dc:creator>
  <cp:lastModifiedBy>Larry Graham</cp:lastModifiedBy>
  <cp:lastPrinted>2020-09-08T21:51:37Z</cp:lastPrinted>
  <dcterms:created xsi:type="dcterms:W3CDTF">2020-08-28T19:43:46Z</dcterms:created>
  <dcterms:modified xsi:type="dcterms:W3CDTF">2023-09-11T14:57:21Z</dcterms:modified>
</cp:coreProperties>
</file>