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B8DFA4C2-2FCD-49FD-8D79-74955592BE7F}" xr6:coauthVersionLast="36" xr6:coauthVersionMax="36" xr10:uidLastSave="{00000000-0000-0000-0000-000000000000}"/>
  <bookViews>
    <workbookView xWindow="0" yWindow="0" windowWidth="23232" windowHeight="9396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M18" i="1"/>
  <c r="M7" i="1"/>
  <c r="M8" i="1"/>
  <c r="M29" i="1" s="1"/>
  <c r="G11" i="1"/>
  <c r="H11" i="1"/>
  <c r="I11" i="1"/>
  <c r="G12" i="1"/>
  <c r="H12" i="1"/>
  <c r="I12" i="1"/>
  <c r="G13" i="1"/>
  <c r="I13" i="1"/>
  <c r="G17" i="1"/>
  <c r="H17" i="1"/>
  <c r="I17" i="1"/>
  <c r="H16" i="1" l="1"/>
  <c r="G16" i="1"/>
  <c r="G7" i="1"/>
  <c r="G18" i="1" l="1"/>
  <c r="G138" i="1" l="1"/>
  <c r="G137" i="1"/>
  <c r="G136" i="1"/>
  <c r="G135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I16" i="1" l="1"/>
  <c r="I7" i="1"/>
  <c r="E6" i="1"/>
  <c r="G56" i="1" l="1"/>
  <c r="G82" i="1" s="1"/>
  <c r="G108" i="1" s="1"/>
  <c r="G134" i="1" s="1"/>
  <c r="G160" i="1" s="1"/>
  <c r="G30" i="1"/>
  <c r="G6" i="1"/>
  <c r="G8" i="1" s="1"/>
  <c r="G29" i="1" s="1"/>
  <c r="G55" i="1" s="1"/>
  <c r="G81" i="1" s="1"/>
  <c r="G107" i="1" s="1"/>
  <c r="G133" i="1" s="1"/>
  <c r="G159" i="1" s="1"/>
  <c r="I18" i="1"/>
  <c r="I30" i="1"/>
  <c r="I6" i="1"/>
  <c r="I8" i="1" s="1"/>
  <c r="I29" i="1" s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57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31" i="1"/>
  <c r="D342" i="1" l="1"/>
  <c r="D341" i="1"/>
  <c r="E340" i="1"/>
  <c r="I340" i="1" s="1"/>
  <c r="D340" i="1"/>
  <c r="C340" i="1"/>
  <c r="G340" i="1" s="1"/>
  <c r="A340" i="1"/>
  <c r="E339" i="1"/>
  <c r="I339" i="1" s="1"/>
  <c r="D339" i="1"/>
  <c r="C339" i="1"/>
  <c r="G339" i="1" s="1"/>
  <c r="A339" i="1"/>
  <c r="E338" i="1"/>
  <c r="I338" i="1" s="1"/>
  <c r="D338" i="1"/>
  <c r="C338" i="1"/>
  <c r="G338" i="1" s="1"/>
  <c r="A338" i="1"/>
  <c r="E337" i="1"/>
  <c r="I337" i="1" s="1"/>
  <c r="D337" i="1"/>
  <c r="C337" i="1"/>
  <c r="G337" i="1" s="1"/>
  <c r="A337" i="1"/>
  <c r="E336" i="1"/>
  <c r="I336" i="1" s="1"/>
  <c r="D336" i="1"/>
  <c r="C336" i="1"/>
  <c r="G336" i="1" s="1"/>
  <c r="A336" i="1"/>
  <c r="E335" i="1"/>
  <c r="I335" i="1" s="1"/>
  <c r="D335" i="1"/>
  <c r="C335" i="1"/>
  <c r="G335" i="1" s="1"/>
  <c r="A335" i="1"/>
  <c r="E334" i="1"/>
  <c r="I334" i="1" s="1"/>
  <c r="D334" i="1"/>
  <c r="C334" i="1"/>
  <c r="G334" i="1" s="1"/>
  <c r="A334" i="1"/>
  <c r="E333" i="1"/>
  <c r="I333" i="1" s="1"/>
  <c r="D333" i="1"/>
  <c r="C333" i="1"/>
  <c r="G333" i="1" s="1"/>
  <c r="A333" i="1"/>
  <c r="E332" i="1"/>
  <c r="I332" i="1" s="1"/>
  <c r="D332" i="1"/>
  <c r="C332" i="1"/>
  <c r="G332" i="1" s="1"/>
  <c r="A332" i="1"/>
  <c r="E331" i="1"/>
  <c r="I331" i="1" s="1"/>
  <c r="D331" i="1"/>
  <c r="C331" i="1"/>
  <c r="G331" i="1" s="1"/>
  <c r="A331" i="1"/>
  <c r="E330" i="1"/>
  <c r="I330" i="1" s="1"/>
  <c r="D330" i="1"/>
  <c r="C330" i="1"/>
  <c r="G330" i="1" s="1"/>
  <c r="A330" i="1"/>
  <c r="E329" i="1"/>
  <c r="I329" i="1" s="1"/>
  <c r="D329" i="1"/>
  <c r="C329" i="1"/>
  <c r="G329" i="1" s="1"/>
  <c r="A329" i="1"/>
  <c r="E328" i="1"/>
  <c r="I328" i="1" s="1"/>
  <c r="D328" i="1"/>
  <c r="C328" i="1"/>
  <c r="G328" i="1" s="1"/>
  <c r="A328" i="1"/>
  <c r="E327" i="1"/>
  <c r="I327" i="1" s="1"/>
  <c r="D327" i="1"/>
  <c r="C327" i="1"/>
  <c r="G327" i="1" s="1"/>
  <c r="A327" i="1"/>
  <c r="E326" i="1"/>
  <c r="I326" i="1" s="1"/>
  <c r="D326" i="1"/>
  <c r="C326" i="1"/>
  <c r="G326" i="1" s="1"/>
  <c r="A326" i="1"/>
  <c r="E325" i="1"/>
  <c r="I325" i="1" s="1"/>
  <c r="D325" i="1"/>
  <c r="C325" i="1"/>
  <c r="G325" i="1" s="1"/>
  <c r="A325" i="1"/>
  <c r="E324" i="1"/>
  <c r="I324" i="1" s="1"/>
  <c r="D324" i="1"/>
  <c r="C324" i="1"/>
  <c r="G324" i="1" s="1"/>
  <c r="A324" i="1"/>
  <c r="E323" i="1"/>
  <c r="I323" i="1" s="1"/>
  <c r="D323" i="1"/>
  <c r="C323" i="1"/>
  <c r="G323" i="1" s="1"/>
  <c r="A323" i="1"/>
  <c r="E322" i="1"/>
  <c r="I322" i="1" s="1"/>
  <c r="D322" i="1"/>
  <c r="C322" i="1"/>
  <c r="G322" i="1" s="1"/>
  <c r="A322" i="1"/>
  <c r="E321" i="1"/>
  <c r="I321" i="1" s="1"/>
  <c r="D321" i="1"/>
  <c r="C321" i="1"/>
  <c r="G321" i="1" s="1"/>
  <c r="A321" i="1"/>
  <c r="E320" i="1"/>
  <c r="I320" i="1" s="1"/>
  <c r="D320" i="1"/>
  <c r="C320" i="1"/>
  <c r="G320" i="1" s="1"/>
  <c r="A320" i="1"/>
  <c r="E319" i="1"/>
  <c r="I319" i="1" s="1"/>
  <c r="D319" i="1"/>
  <c r="C319" i="1"/>
  <c r="G319" i="1" s="1"/>
  <c r="A319" i="1"/>
  <c r="E318" i="1"/>
  <c r="I318" i="1" s="1"/>
  <c r="D318" i="1"/>
  <c r="C318" i="1"/>
  <c r="G318" i="1" s="1"/>
  <c r="A318" i="1"/>
  <c r="E317" i="1"/>
  <c r="D317" i="1"/>
  <c r="C317" i="1"/>
  <c r="G317" i="1" s="1"/>
  <c r="A317" i="1"/>
  <c r="D316" i="1" s="1"/>
  <c r="E314" i="1"/>
  <c r="I314" i="1" s="1"/>
  <c r="D314" i="1"/>
  <c r="C314" i="1"/>
  <c r="G314" i="1" s="1"/>
  <c r="A314" i="1"/>
  <c r="E313" i="1"/>
  <c r="I313" i="1" s="1"/>
  <c r="D313" i="1"/>
  <c r="C313" i="1"/>
  <c r="G313" i="1" s="1"/>
  <c r="A313" i="1"/>
  <c r="E312" i="1"/>
  <c r="I312" i="1" s="1"/>
  <c r="D312" i="1"/>
  <c r="C312" i="1"/>
  <c r="G312" i="1" s="1"/>
  <c r="A312" i="1"/>
  <c r="E311" i="1"/>
  <c r="I311" i="1" s="1"/>
  <c r="D311" i="1"/>
  <c r="C311" i="1"/>
  <c r="G311" i="1" s="1"/>
  <c r="A311" i="1"/>
  <c r="E310" i="1"/>
  <c r="I310" i="1" s="1"/>
  <c r="D310" i="1"/>
  <c r="C310" i="1"/>
  <c r="G310" i="1" s="1"/>
  <c r="A310" i="1"/>
  <c r="E309" i="1"/>
  <c r="I309" i="1" s="1"/>
  <c r="D309" i="1"/>
  <c r="C309" i="1"/>
  <c r="G309" i="1" s="1"/>
  <c r="A309" i="1"/>
  <c r="E308" i="1"/>
  <c r="I308" i="1" s="1"/>
  <c r="D308" i="1"/>
  <c r="C308" i="1"/>
  <c r="G308" i="1" s="1"/>
  <c r="A308" i="1"/>
  <c r="E307" i="1"/>
  <c r="I307" i="1" s="1"/>
  <c r="D307" i="1"/>
  <c r="C307" i="1"/>
  <c r="G307" i="1" s="1"/>
  <c r="A307" i="1"/>
  <c r="E306" i="1"/>
  <c r="I306" i="1" s="1"/>
  <c r="D306" i="1"/>
  <c r="C306" i="1"/>
  <c r="G306" i="1" s="1"/>
  <c r="A306" i="1"/>
  <c r="E305" i="1"/>
  <c r="I305" i="1" s="1"/>
  <c r="D305" i="1"/>
  <c r="C305" i="1"/>
  <c r="G305" i="1" s="1"/>
  <c r="A305" i="1"/>
  <c r="E304" i="1"/>
  <c r="I304" i="1" s="1"/>
  <c r="D304" i="1"/>
  <c r="C304" i="1"/>
  <c r="G304" i="1" s="1"/>
  <c r="A304" i="1"/>
  <c r="E303" i="1"/>
  <c r="I303" i="1" s="1"/>
  <c r="D303" i="1"/>
  <c r="C303" i="1"/>
  <c r="G303" i="1" s="1"/>
  <c r="A303" i="1"/>
  <c r="E302" i="1"/>
  <c r="I302" i="1" s="1"/>
  <c r="D302" i="1"/>
  <c r="C302" i="1"/>
  <c r="G302" i="1" s="1"/>
  <c r="A302" i="1"/>
  <c r="E301" i="1"/>
  <c r="I301" i="1" s="1"/>
  <c r="D301" i="1"/>
  <c r="C301" i="1"/>
  <c r="G301" i="1" s="1"/>
  <c r="A301" i="1"/>
  <c r="E300" i="1"/>
  <c r="I300" i="1" s="1"/>
  <c r="D300" i="1"/>
  <c r="C300" i="1"/>
  <c r="G300" i="1" s="1"/>
  <c r="A300" i="1"/>
  <c r="E299" i="1"/>
  <c r="I299" i="1" s="1"/>
  <c r="D299" i="1"/>
  <c r="C299" i="1"/>
  <c r="G299" i="1" s="1"/>
  <c r="A299" i="1"/>
  <c r="E298" i="1"/>
  <c r="I298" i="1" s="1"/>
  <c r="D298" i="1"/>
  <c r="C298" i="1"/>
  <c r="G298" i="1" s="1"/>
  <c r="A298" i="1"/>
  <c r="E297" i="1"/>
  <c r="I297" i="1" s="1"/>
  <c r="D297" i="1"/>
  <c r="C297" i="1"/>
  <c r="G297" i="1" s="1"/>
  <c r="A297" i="1"/>
  <c r="E296" i="1"/>
  <c r="I296" i="1" s="1"/>
  <c r="D296" i="1"/>
  <c r="C296" i="1"/>
  <c r="G296" i="1" s="1"/>
  <c r="A296" i="1"/>
  <c r="E295" i="1"/>
  <c r="I295" i="1" s="1"/>
  <c r="D295" i="1"/>
  <c r="C295" i="1"/>
  <c r="G295" i="1" s="1"/>
  <c r="A295" i="1"/>
  <c r="E294" i="1"/>
  <c r="I294" i="1" s="1"/>
  <c r="D294" i="1"/>
  <c r="C294" i="1"/>
  <c r="G294" i="1" s="1"/>
  <c r="A294" i="1"/>
  <c r="E293" i="1"/>
  <c r="I293" i="1" s="1"/>
  <c r="D293" i="1"/>
  <c r="C293" i="1"/>
  <c r="G293" i="1" s="1"/>
  <c r="A293" i="1"/>
  <c r="E292" i="1"/>
  <c r="I292" i="1" s="1"/>
  <c r="D292" i="1"/>
  <c r="C292" i="1"/>
  <c r="G292" i="1" s="1"/>
  <c r="A292" i="1"/>
  <c r="E291" i="1"/>
  <c r="I291" i="1" s="1"/>
  <c r="D291" i="1"/>
  <c r="C291" i="1"/>
  <c r="G291" i="1" s="1"/>
  <c r="A291" i="1"/>
  <c r="D290" i="1" s="1"/>
  <c r="E288" i="1"/>
  <c r="I288" i="1" s="1"/>
  <c r="D288" i="1"/>
  <c r="C288" i="1"/>
  <c r="G288" i="1" s="1"/>
  <c r="A288" i="1"/>
  <c r="E287" i="1"/>
  <c r="I287" i="1" s="1"/>
  <c r="D287" i="1"/>
  <c r="C287" i="1"/>
  <c r="G287" i="1" s="1"/>
  <c r="A287" i="1"/>
  <c r="E286" i="1"/>
  <c r="I286" i="1" s="1"/>
  <c r="D286" i="1"/>
  <c r="C286" i="1"/>
  <c r="G286" i="1" s="1"/>
  <c r="A286" i="1"/>
  <c r="E285" i="1"/>
  <c r="I285" i="1" s="1"/>
  <c r="D285" i="1"/>
  <c r="C285" i="1"/>
  <c r="G285" i="1" s="1"/>
  <c r="A285" i="1"/>
  <c r="E284" i="1"/>
  <c r="I284" i="1" s="1"/>
  <c r="D284" i="1"/>
  <c r="C284" i="1"/>
  <c r="G284" i="1" s="1"/>
  <c r="A284" i="1"/>
  <c r="E283" i="1"/>
  <c r="I283" i="1" s="1"/>
  <c r="D283" i="1"/>
  <c r="C283" i="1"/>
  <c r="G283" i="1" s="1"/>
  <c r="A283" i="1"/>
  <c r="E282" i="1"/>
  <c r="I282" i="1" s="1"/>
  <c r="D282" i="1"/>
  <c r="C282" i="1"/>
  <c r="G282" i="1" s="1"/>
  <c r="A282" i="1"/>
  <c r="E281" i="1"/>
  <c r="I281" i="1" s="1"/>
  <c r="D281" i="1"/>
  <c r="C281" i="1"/>
  <c r="G281" i="1" s="1"/>
  <c r="A281" i="1"/>
  <c r="E280" i="1"/>
  <c r="I280" i="1" s="1"/>
  <c r="D280" i="1"/>
  <c r="C280" i="1"/>
  <c r="G280" i="1" s="1"/>
  <c r="A280" i="1"/>
  <c r="E279" i="1"/>
  <c r="I279" i="1" s="1"/>
  <c r="D279" i="1"/>
  <c r="C279" i="1"/>
  <c r="G279" i="1" s="1"/>
  <c r="A279" i="1"/>
  <c r="E278" i="1"/>
  <c r="I278" i="1" s="1"/>
  <c r="D278" i="1"/>
  <c r="C278" i="1"/>
  <c r="G278" i="1" s="1"/>
  <c r="A278" i="1"/>
  <c r="E277" i="1"/>
  <c r="I277" i="1" s="1"/>
  <c r="D277" i="1"/>
  <c r="C277" i="1"/>
  <c r="G277" i="1" s="1"/>
  <c r="A277" i="1"/>
  <c r="E276" i="1"/>
  <c r="I276" i="1" s="1"/>
  <c r="D276" i="1"/>
  <c r="C276" i="1"/>
  <c r="G276" i="1" s="1"/>
  <c r="A276" i="1"/>
  <c r="E275" i="1"/>
  <c r="I275" i="1" s="1"/>
  <c r="D275" i="1"/>
  <c r="C275" i="1"/>
  <c r="G275" i="1" s="1"/>
  <c r="A275" i="1"/>
  <c r="E274" i="1"/>
  <c r="I274" i="1" s="1"/>
  <c r="D274" i="1"/>
  <c r="C274" i="1"/>
  <c r="G274" i="1" s="1"/>
  <c r="A274" i="1"/>
  <c r="E273" i="1"/>
  <c r="I273" i="1" s="1"/>
  <c r="D273" i="1"/>
  <c r="C273" i="1"/>
  <c r="G273" i="1" s="1"/>
  <c r="A273" i="1"/>
  <c r="E272" i="1"/>
  <c r="I272" i="1" s="1"/>
  <c r="D272" i="1"/>
  <c r="C272" i="1"/>
  <c r="G272" i="1" s="1"/>
  <c r="A272" i="1"/>
  <c r="E271" i="1"/>
  <c r="I271" i="1" s="1"/>
  <c r="D271" i="1"/>
  <c r="C271" i="1"/>
  <c r="G271" i="1" s="1"/>
  <c r="A271" i="1"/>
  <c r="E270" i="1"/>
  <c r="I270" i="1" s="1"/>
  <c r="D270" i="1"/>
  <c r="C270" i="1"/>
  <c r="G270" i="1" s="1"/>
  <c r="A270" i="1"/>
  <c r="E269" i="1"/>
  <c r="I269" i="1" s="1"/>
  <c r="D269" i="1"/>
  <c r="C269" i="1"/>
  <c r="G269" i="1" s="1"/>
  <c r="A269" i="1"/>
  <c r="E268" i="1"/>
  <c r="I268" i="1" s="1"/>
  <c r="D268" i="1"/>
  <c r="C268" i="1"/>
  <c r="G268" i="1" s="1"/>
  <c r="A268" i="1"/>
  <c r="E267" i="1"/>
  <c r="I267" i="1" s="1"/>
  <c r="D267" i="1"/>
  <c r="C267" i="1"/>
  <c r="G267" i="1" s="1"/>
  <c r="A267" i="1"/>
  <c r="E266" i="1"/>
  <c r="I266" i="1" s="1"/>
  <c r="D266" i="1"/>
  <c r="C266" i="1"/>
  <c r="G266" i="1" s="1"/>
  <c r="A266" i="1"/>
  <c r="E265" i="1"/>
  <c r="D265" i="1"/>
  <c r="C265" i="1"/>
  <c r="G265" i="1" s="1"/>
  <c r="A265" i="1"/>
  <c r="D264" i="1" s="1"/>
  <c r="E262" i="1"/>
  <c r="I262" i="1" s="1"/>
  <c r="D262" i="1"/>
  <c r="C262" i="1"/>
  <c r="G262" i="1" s="1"/>
  <c r="A262" i="1"/>
  <c r="E261" i="1"/>
  <c r="I261" i="1" s="1"/>
  <c r="D261" i="1"/>
  <c r="C261" i="1"/>
  <c r="G261" i="1" s="1"/>
  <c r="A261" i="1"/>
  <c r="E260" i="1"/>
  <c r="I260" i="1" s="1"/>
  <c r="D260" i="1"/>
  <c r="C260" i="1"/>
  <c r="G260" i="1" s="1"/>
  <c r="A260" i="1"/>
  <c r="E259" i="1"/>
  <c r="I259" i="1" s="1"/>
  <c r="D259" i="1"/>
  <c r="C259" i="1"/>
  <c r="G259" i="1" s="1"/>
  <c r="A259" i="1"/>
  <c r="E258" i="1"/>
  <c r="I258" i="1" s="1"/>
  <c r="D258" i="1"/>
  <c r="C258" i="1"/>
  <c r="G258" i="1" s="1"/>
  <c r="A258" i="1"/>
  <c r="E257" i="1"/>
  <c r="I257" i="1" s="1"/>
  <c r="D257" i="1"/>
  <c r="C257" i="1"/>
  <c r="G257" i="1" s="1"/>
  <c r="A257" i="1"/>
  <c r="E256" i="1"/>
  <c r="I256" i="1" s="1"/>
  <c r="D256" i="1"/>
  <c r="C256" i="1"/>
  <c r="G256" i="1" s="1"/>
  <c r="A256" i="1"/>
  <c r="E255" i="1"/>
  <c r="I255" i="1" s="1"/>
  <c r="D255" i="1"/>
  <c r="C255" i="1"/>
  <c r="G255" i="1" s="1"/>
  <c r="A255" i="1"/>
  <c r="E254" i="1"/>
  <c r="I254" i="1" s="1"/>
  <c r="D254" i="1"/>
  <c r="C254" i="1"/>
  <c r="G254" i="1" s="1"/>
  <c r="A254" i="1"/>
  <c r="E253" i="1"/>
  <c r="I253" i="1" s="1"/>
  <c r="D253" i="1"/>
  <c r="C253" i="1"/>
  <c r="G253" i="1" s="1"/>
  <c r="A253" i="1"/>
  <c r="E252" i="1"/>
  <c r="I252" i="1" s="1"/>
  <c r="D252" i="1"/>
  <c r="C252" i="1"/>
  <c r="G252" i="1" s="1"/>
  <c r="A252" i="1"/>
  <c r="E251" i="1"/>
  <c r="I251" i="1" s="1"/>
  <c r="D251" i="1"/>
  <c r="C251" i="1"/>
  <c r="G251" i="1" s="1"/>
  <c r="A251" i="1"/>
  <c r="E250" i="1"/>
  <c r="I250" i="1" s="1"/>
  <c r="D250" i="1"/>
  <c r="C250" i="1"/>
  <c r="G250" i="1" s="1"/>
  <c r="A250" i="1"/>
  <c r="E249" i="1"/>
  <c r="I249" i="1" s="1"/>
  <c r="D249" i="1"/>
  <c r="C249" i="1"/>
  <c r="G249" i="1" s="1"/>
  <c r="A249" i="1"/>
  <c r="E248" i="1"/>
  <c r="I248" i="1" s="1"/>
  <c r="D248" i="1"/>
  <c r="C248" i="1"/>
  <c r="G248" i="1" s="1"/>
  <c r="A248" i="1"/>
  <c r="E247" i="1"/>
  <c r="I247" i="1" s="1"/>
  <c r="D247" i="1"/>
  <c r="C247" i="1"/>
  <c r="G247" i="1" s="1"/>
  <c r="A247" i="1"/>
  <c r="E246" i="1"/>
  <c r="I246" i="1" s="1"/>
  <c r="D246" i="1"/>
  <c r="C246" i="1"/>
  <c r="G246" i="1" s="1"/>
  <c r="A246" i="1"/>
  <c r="E245" i="1"/>
  <c r="I245" i="1" s="1"/>
  <c r="D245" i="1"/>
  <c r="C245" i="1"/>
  <c r="G245" i="1" s="1"/>
  <c r="A245" i="1"/>
  <c r="E244" i="1"/>
  <c r="I244" i="1" s="1"/>
  <c r="D244" i="1"/>
  <c r="C244" i="1"/>
  <c r="G244" i="1" s="1"/>
  <c r="A244" i="1"/>
  <c r="E243" i="1"/>
  <c r="I243" i="1" s="1"/>
  <c r="D243" i="1"/>
  <c r="C243" i="1"/>
  <c r="G243" i="1" s="1"/>
  <c r="A243" i="1"/>
  <c r="E242" i="1"/>
  <c r="I242" i="1" s="1"/>
  <c r="D242" i="1"/>
  <c r="C242" i="1"/>
  <c r="G242" i="1" s="1"/>
  <c r="A242" i="1"/>
  <c r="E241" i="1"/>
  <c r="I241" i="1" s="1"/>
  <c r="D241" i="1"/>
  <c r="C241" i="1"/>
  <c r="G241" i="1" s="1"/>
  <c r="A241" i="1"/>
  <c r="E240" i="1"/>
  <c r="I240" i="1" s="1"/>
  <c r="D240" i="1"/>
  <c r="C240" i="1"/>
  <c r="G240" i="1" s="1"/>
  <c r="A240" i="1"/>
  <c r="E239" i="1"/>
  <c r="I239" i="1" s="1"/>
  <c r="D239" i="1"/>
  <c r="C239" i="1"/>
  <c r="G239" i="1" s="1"/>
  <c r="A239" i="1"/>
  <c r="D237" i="1" s="1"/>
  <c r="E236" i="1"/>
  <c r="I236" i="1" s="1"/>
  <c r="D236" i="1"/>
  <c r="C236" i="1"/>
  <c r="G236" i="1" s="1"/>
  <c r="A236" i="1"/>
  <c r="E235" i="1"/>
  <c r="I235" i="1" s="1"/>
  <c r="D235" i="1"/>
  <c r="C235" i="1"/>
  <c r="G235" i="1" s="1"/>
  <c r="A235" i="1"/>
  <c r="E234" i="1"/>
  <c r="I234" i="1" s="1"/>
  <c r="D234" i="1"/>
  <c r="C234" i="1"/>
  <c r="G234" i="1" s="1"/>
  <c r="A234" i="1"/>
  <c r="E233" i="1"/>
  <c r="I233" i="1" s="1"/>
  <c r="D233" i="1"/>
  <c r="C233" i="1"/>
  <c r="G233" i="1" s="1"/>
  <c r="A233" i="1"/>
  <c r="E232" i="1"/>
  <c r="I232" i="1" s="1"/>
  <c r="D232" i="1"/>
  <c r="C232" i="1"/>
  <c r="G232" i="1" s="1"/>
  <c r="A232" i="1"/>
  <c r="E231" i="1"/>
  <c r="I231" i="1" s="1"/>
  <c r="D231" i="1"/>
  <c r="C231" i="1"/>
  <c r="G231" i="1" s="1"/>
  <c r="A231" i="1"/>
  <c r="E230" i="1"/>
  <c r="I230" i="1" s="1"/>
  <c r="D230" i="1"/>
  <c r="C230" i="1"/>
  <c r="G230" i="1" s="1"/>
  <c r="A230" i="1"/>
  <c r="E229" i="1"/>
  <c r="I229" i="1" s="1"/>
  <c r="D229" i="1"/>
  <c r="C229" i="1"/>
  <c r="G229" i="1" s="1"/>
  <c r="A229" i="1"/>
  <c r="E228" i="1"/>
  <c r="I228" i="1" s="1"/>
  <c r="D228" i="1"/>
  <c r="C228" i="1"/>
  <c r="G228" i="1" s="1"/>
  <c r="A228" i="1"/>
  <c r="E227" i="1"/>
  <c r="I227" i="1" s="1"/>
  <c r="D227" i="1"/>
  <c r="C227" i="1"/>
  <c r="G227" i="1" s="1"/>
  <c r="A227" i="1"/>
  <c r="E226" i="1"/>
  <c r="I226" i="1" s="1"/>
  <c r="D226" i="1"/>
  <c r="C226" i="1"/>
  <c r="G226" i="1" s="1"/>
  <c r="A226" i="1"/>
  <c r="E225" i="1"/>
  <c r="I225" i="1" s="1"/>
  <c r="D225" i="1"/>
  <c r="C225" i="1"/>
  <c r="G225" i="1" s="1"/>
  <c r="A225" i="1"/>
  <c r="E224" i="1"/>
  <c r="I224" i="1" s="1"/>
  <c r="D224" i="1"/>
  <c r="C224" i="1"/>
  <c r="G224" i="1" s="1"/>
  <c r="A224" i="1"/>
  <c r="E223" i="1"/>
  <c r="I223" i="1" s="1"/>
  <c r="D223" i="1"/>
  <c r="C223" i="1"/>
  <c r="G223" i="1" s="1"/>
  <c r="A223" i="1"/>
  <c r="E222" i="1"/>
  <c r="I222" i="1" s="1"/>
  <c r="D222" i="1"/>
  <c r="C222" i="1"/>
  <c r="G222" i="1" s="1"/>
  <c r="A222" i="1"/>
  <c r="E221" i="1"/>
  <c r="I221" i="1" s="1"/>
  <c r="D221" i="1"/>
  <c r="C221" i="1"/>
  <c r="G221" i="1" s="1"/>
  <c r="A221" i="1"/>
  <c r="E220" i="1"/>
  <c r="I220" i="1" s="1"/>
  <c r="D220" i="1"/>
  <c r="C220" i="1"/>
  <c r="G220" i="1" s="1"/>
  <c r="A220" i="1"/>
  <c r="E219" i="1"/>
  <c r="I219" i="1" s="1"/>
  <c r="D219" i="1"/>
  <c r="C219" i="1"/>
  <c r="G219" i="1" s="1"/>
  <c r="A219" i="1"/>
  <c r="E218" i="1"/>
  <c r="I218" i="1" s="1"/>
  <c r="D218" i="1"/>
  <c r="C218" i="1"/>
  <c r="G218" i="1" s="1"/>
  <c r="A218" i="1"/>
  <c r="E217" i="1"/>
  <c r="I217" i="1" s="1"/>
  <c r="D217" i="1"/>
  <c r="C217" i="1"/>
  <c r="G217" i="1" s="1"/>
  <c r="A217" i="1"/>
  <c r="E216" i="1"/>
  <c r="I216" i="1" s="1"/>
  <c r="D216" i="1"/>
  <c r="C216" i="1"/>
  <c r="G216" i="1" s="1"/>
  <c r="A216" i="1"/>
  <c r="E215" i="1"/>
  <c r="I215" i="1" s="1"/>
  <c r="D215" i="1"/>
  <c r="C215" i="1"/>
  <c r="G215" i="1" s="1"/>
  <c r="A215" i="1"/>
  <c r="E214" i="1"/>
  <c r="I214" i="1" s="1"/>
  <c r="D214" i="1"/>
  <c r="C214" i="1"/>
  <c r="G214" i="1" s="1"/>
  <c r="A214" i="1"/>
  <c r="E213" i="1"/>
  <c r="D213" i="1"/>
  <c r="C213" i="1"/>
  <c r="G213" i="1" s="1"/>
  <c r="A213" i="1"/>
  <c r="D212" i="1" s="1"/>
  <c r="E210" i="1"/>
  <c r="I210" i="1" s="1"/>
  <c r="D210" i="1"/>
  <c r="C210" i="1"/>
  <c r="G210" i="1" s="1"/>
  <c r="A210" i="1"/>
  <c r="E209" i="1"/>
  <c r="I209" i="1" s="1"/>
  <c r="D209" i="1"/>
  <c r="C209" i="1"/>
  <c r="G209" i="1" s="1"/>
  <c r="A209" i="1"/>
  <c r="E208" i="1"/>
  <c r="I208" i="1" s="1"/>
  <c r="D208" i="1"/>
  <c r="C208" i="1"/>
  <c r="G208" i="1" s="1"/>
  <c r="A208" i="1"/>
  <c r="E207" i="1"/>
  <c r="I207" i="1" s="1"/>
  <c r="D207" i="1"/>
  <c r="C207" i="1"/>
  <c r="G207" i="1" s="1"/>
  <c r="A207" i="1"/>
  <c r="E206" i="1"/>
  <c r="I206" i="1" s="1"/>
  <c r="D206" i="1"/>
  <c r="C206" i="1"/>
  <c r="G206" i="1" s="1"/>
  <c r="A206" i="1"/>
  <c r="E205" i="1"/>
  <c r="I205" i="1" s="1"/>
  <c r="D205" i="1"/>
  <c r="C205" i="1"/>
  <c r="G205" i="1" s="1"/>
  <c r="A205" i="1"/>
  <c r="E204" i="1"/>
  <c r="I204" i="1" s="1"/>
  <c r="D204" i="1"/>
  <c r="C204" i="1"/>
  <c r="G204" i="1" s="1"/>
  <c r="A204" i="1"/>
  <c r="E203" i="1"/>
  <c r="I203" i="1" s="1"/>
  <c r="D203" i="1"/>
  <c r="C203" i="1"/>
  <c r="G203" i="1" s="1"/>
  <c r="A203" i="1"/>
  <c r="E202" i="1"/>
  <c r="I202" i="1" s="1"/>
  <c r="D202" i="1"/>
  <c r="C202" i="1"/>
  <c r="G202" i="1" s="1"/>
  <c r="A202" i="1"/>
  <c r="E201" i="1"/>
  <c r="I201" i="1" s="1"/>
  <c r="D201" i="1"/>
  <c r="C201" i="1"/>
  <c r="G201" i="1" s="1"/>
  <c r="A201" i="1"/>
  <c r="E200" i="1"/>
  <c r="I200" i="1" s="1"/>
  <c r="D200" i="1"/>
  <c r="C200" i="1"/>
  <c r="G200" i="1" s="1"/>
  <c r="A200" i="1"/>
  <c r="E199" i="1"/>
  <c r="I199" i="1" s="1"/>
  <c r="D199" i="1"/>
  <c r="C199" i="1"/>
  <c r="G199" i="1" s="1"/>
  <c r="A199" i="1"/>
  <c r="E198" i="1"/>
  <c r="I198" i="1" s="1"/>
  <c r="D198" i="1"/>
  <c r="C198" i="1"/>
  <c r="G198" i="1" s="1"/>
  <c r="A198" i="1"/>
  <c r="E197" i="1"/>
  <c r="I197" i="1" s="1"/>
  <c r="D197" i="1"/>
  <c r="C197" i="1"/>
  <c r="G197" i="1" s="1"/>
  <c r="A197" i="1"/>
  <c r="E196" i="1"/>
  <c r="I196" i="1" s="1"/>
  <c r="D196" i="1"/>
  <c r="C196" i="1"/>
  <c r="G196" i="1" s="1"/>
  <c r="A196" i="1"/>
  <c r="E195" i="1"/>
  <c r="I195" i="1" s="1"/>
  <c r="D195" i="1"/>
  <c r="C195" i="1"/>
  <c r="G195" i="1" s="1"/>
  <c r="A195" i="1"/>
  <c r="E194" i="1"/>
  <c r="I194" i="1" s="1"/>
  <c r="D194" i="1"/>
  <c r="C194" i="1"/>
  <c r="G194" i="1" s="1"/>
  <c r="A194" i="1"/>
  <c r="E193" i="1"/>
  <c r="I193" i="1" s="1"/>
  <c r="D193" i="1"/>
  <c r="C193" i="1"/>
  <c r="G193" i="1" s="1"/>
  <c r="A193" i="1"/>
  <c r="E192" i="1"/>
  <c r="I192" i="1" s="1"/>
  <c r="D192" i="1"/>
  <c r="C192" i="1"/>
  <c r="G192" i="1" s="1"/>
  <c r="A192" i="1"/>
  <c r="E191" i="1"/>
  <c r="I191" i="1" s="1"/>
  <c r="D191" i="1"/>
  <c r="C191" i="1"/>
  <c r="G191" i="1" s="1"/>
  <c r="A191" i="1"/>
  <c r="E190" i="1"/>
  <c r="I190" i="1" s="1"/>
  <c r="D190" i="1"/>
  <c r="C190" i="1"/>
  <c r="G190" i="1" s="1"/>
  <c r="A190" i="1"/>
  <c r="E189" i="1"/>
  <c r="I189" i="1" s="1"/>
  <c r="D189" i="1"/>
  <c r="C189" i="1"/>
  <c r="G189" i="1" s="1"/>
  <c r="A189" i="1"/>
  <c r="E188" i="1"/>
  <c r="I188" i="1" s="1"/>
  <c r="D188" i="1"/>
  <c r="C188" i="1"/>
  <c r="G188" i="1" s="1"/>
  <c r="A188" i="1"/>
  <c r="E187" i="1"/>
  <c r="I187" i="1" s="1"/>
  <c r="D187" i="1"/>
  <c r="C187" i="1"/>
  <c r="G187" i="1" s="1"/>
  <c r="A187" i="1"/>
  <c r="D185" i="1" s="1"/>
  <c r="E184" i="1"/>
  <c r="I184" i="1" s="1"/>
  <c r="D184" i="1"/>
  <c r="C184" i="1"/>
  <c r="G184" i="1" s="1"/>
  <c r="A184" i="1"/>
  <c r="E183" i="1"/>
  <c r="I183" i="1" s="1"/>
  <c r="D183" i="1"/>
  <c r="C183" i="1"/>
  <c r="G183" i="1" s="1"/>
  <c r="A183" i="1"/>
  <c r="E182" i="1"/>
  <c r="I182" i="1" s="1"/>
  <c r="D182" i="1"/>
  <c r="C182" i="1"/>
  <c r="G182" i="1" s="1"/>
  <c r="A182" i="1"/>
  <c r="E181" i="1"/>
  <c r="I181" i="1" s="1"/>
  <c r="D181" i="1"/>
  <c r="C181" i="1"/>
  <c r="G181" i="1" s="1"/>
  <c r="A181" i="1"/>
  <c r="E180" i="1"/>
  <c r="I180" i="1" s="1"/>
  <c r="D180" i="1"/>
  <c r="C180" i="1"/>
  <c r="G180" i="1" s="1"/>
  <c r="A180" i="1"/>
  <c r="E179" i="1"/>
  <c r="I179" i="1" s="1"/>
  <c r="D179" i="1"/>
  <c r="C179" i="1"/>
  <c r="G179" i="1" s="1"/>
  <c r="A179" i="1"/>
  <c r="E178" i="1"/>
  <c r="I178" i="1" s="1"/>
  <c r="D178" i="1"/>
  <c r="C178" i="1"/>
  <c r="G178" i="1" s="1"/>
  <c r="A178" i="1"/>
  <c r="E177" i="1"/>
  <c r="I177" i="1" s="1"/>
  <c r="D177" i="1"/>
  <c r="C177" i="1"/>
  <c r="G177" i="1" s="1"/>
  <c r="A177" i="1"/>
  <c r="E176" i="1"/>
  <c r="I176" i="1" s="1"/>
  <c r="D176" i="1"/>
  <c r="C176" i="1"/>
  <c r="G176" i="1" s="1"/>
  <c r="A176" i="1"/>
  <c r="E175" i="1"/>
  <c r="I175" i="1" s="1"/>
  <c r="D175" i="1"/>
  <c r="C175" i="1"/>
  <c r="G175" i="1" s="1"/>
  <c r="A175" i="1"/>
  <c r="E174" i="1"/>
  <c r="I174" i="1" s="1"/>
  <c r="D174" i="1"/>
  <c r="C174" i="1"/>
  <c r="G174" i="1" s="1"/>
  <c r="A174" i="1"/>
  <c r="E173" i="1"/>
  <c r="I173" i="1" s="1"/>
  <c r="D173" i="1"/>
  <c r="C173" i="1"/>
  <c r="G173" i="1" s="1"/>
  <c r="A173" i="1"/>
  <c r="E172" i="1"/>
  <c r="I172" i="1" s="1"/>
  <c r="D172" i="1"/>
  <c r="C172" i="1"/>
  <c r="G172" i="1" s="1"/>
  <c r="A172" i="1"/>
  <c r="E171" i="1"/>
  <c r="I171" i="1" s="1"/>
  <c r="D171" i="1"/>
  <c r="C171" i="1"/>
  <c r="G171" i="1" s="1"/>
  <c r="A171" i="1"/>
  <c r="E170" i="1"/>
  <c r="I170" i="1" s="1"/>
  <c r="D170" i="1"/>
  <c r="C170" i="1"/>
  <c r="G170" i="1" s="1"/>
  <c r="A170" i="1"/>
  <c r="E169" i="1"/>
  <c r="I169" i="1" s="1"/>
  <c r="D169" i="1"/>
  <c r="C169" i="1"/>
  <c r="G169" i="1" s="1"/>
  <c r="A169" i="1"/>
  <c r="E168" i="1"/>
  <c r="I168" i="1" s="1"/>
  <c r="D168" i="1"/>
  <c r="C168" i="1"/>
  <c r="G168" i="1" s="1"/>
  <c r="A168" i="1"/>
  <c r="E167" i="1"/>
  <c r="I167" i="1" s="1"/>
  <c r="D167" i="1"/>
  <c r="C167" i="1"/>
  <c r="G167" i="1" s="1"/>
  <c r="A167" i="1"/>
  <c r="E166" i="1"/>
  <c r="I166" i="1" s="1"/>
  <c r="D166" i="1"/>
  <c r="C166" i="1"/>
  <c r="G166" i="1" s="1"/>
  <c r="A166" i="1"/>
  <c r="E165" i="1"/>
  <c r="I165" i="1" s="1"/>
  <c r="D165" i="1"/>
  <c r="C165" i="1"/>
  <c r="G165" i="1" s="1"/>
  <c r="A165" i="1"/>
  <c r="E164" i="1"/>
  <c r="I164" i="1" s="1"/>
  <c r="D164" i="1"/>
  <c r="C164" i="1"/>
  <c r="G164" i="1" s="1"/>
  <c r="A164" i="1"/>
  <c r="E163" i="1"/>
  <c r="I163" i="1" s="1"/>
  <c r="D163" i="1"/>
  <c r="C163" i="1"/>
  <c r="G163" i="1" s="1"/>
  <c r="A163" i="1"/>
  <c r="E162" i="1"/>
  <c r="I162" i="1" s="1"/>
  <c r="D162" i="1"/>
  <c r="C162" i="1"/>
  <c r="G162" i="1" s="1"/>
  <c r="A162" i="1"/>
  <c r="E161" i="1"/>
  <c r="D161" i="1"/>
  <c r="C161" i="1"/>
  <c r="G161" i="1" s="1"/>
  <c r="G185" i="1" s="1"/>
  <c r="G211" i="1" s="1"/>
  <c r="A161" i="1"/>
  <c r="D160" i="1" s="1"/>
  <c r="I138" i="1"/>
  <c r="I137" i="1"/>
  <c r="I136" i="1"/>
  <c r="I135" i="1"/>
  <c r="D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D108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D82" i="1"/>
  <c r="G237" i="1" l="1"/>
  <c r="G263" i="1" s="1"/>
  <c r="G289" i="1" s="1"/>
  <c r="G315" i="1" s="1"/>
  <c r="G341" i="1" s="1"/>
  <c r="G186" i="1"/>
  <c r="G212" i="1" s="1"/>
  <c r="G238" i="1" s="1"/>
  <c r="G264" i="1" s="1"/>
  <c r="G290" i="1" s="1"/>
  <c r="G316" i="1" s="1"/>
  <c r="G342" i="1" s="1"/>
  <c r="D238" i="1"/>
  <c r="D81" i="1"/>
  <c r="D186" i="1"/>
  <c r="D289" i="1"/>
  <c r="D133" i="1"/>
  <c r="I56" i="1"/>
  <c r="I55" i="1"/>
  <c r="D107" i="1"/>
  <c r="I109" i="1"/>
  <c r="D159" i="1"/>
  <c r="I161" i="1"/>
  <c r="D211" i="1"/>
  <c r="I213" i="1"/>
  <c r="D263" i="1"/>
  <c r="I265" i="1"/>
  <c r="D315" i="1"/>
  <c r="I317" i="1"/>
  <c r="I82" i="1" l="1"/>
  <c r="I108" i="1" s="1"/>
  <c r="I134" i="1" s="1"/>
  <c r="I160" i="1" s="1"/>
  <c r="I186" i="1" s="1"/>
  <c r="I212" i="1" s="1"/>
  <c r="I238" i="1" s="1"/>
  <c r="I264" i="1" s="1"/>
  <c r="I290" i="1" s="1"/>
  <c r="I316" i="1" s="1"/>
  <c r="I342" i="1" s="1"/>
  <c r="I81" i="1"/>
  <c r="I107" i="1" s="1"/>
  <c r="I133" i="1" s="1"/>
  <c r="I159" i="1" s="1"/>
  <c r="I185" i="1" s="1"/>
  <c r="I211" i="1" s="1"/>
  <c r="I237" i="1" s="1"/>
  <c r="I263" i="1" s="1"/>
  <c r="I289" i="1" s="1"/>
  <c r="I315" i="1" s="1"/>
  <c r="I3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Dajana Glisic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Dajana Glisic:</t>
        </r>
        <r>
          <rPr>
            <sz val="9"/>
            <color indexed="81"/>
            <rFont val="Tahoma"/>
            <charset val="1"/>
          </rPr>
          <t xml:space="preserve">
Stenstrom note on bid response:  Deduct $30,0000</t>
        </r>
      </text>
    </comment>
    <comment ref="L11" authorId="0" shapeId="0" xr:uid="{229BC0C1-3D69-4AB4-B663-A7F4E677933C}">
      <text>
        <r>
          <rPr>
            <b/>
            <sz val="9"/>
            <color indexed="81"/>
            <rFont val="Tahoma"/>
            <charset val="1"/>
          </rPr>
          <t>Dajana Glisic:</t>
        </r>
        <r>
          <rPr>
            <sz val="9"/>
            <color indexed="81"/>
            <rFont val="Tahoma"/>
            <charset val="1"/>
          </rPr>
          <t xml:space="preserve">
Stenstrom note on bid response:  Deduct $30,0000</t>
        </r>
      </text>
    </comment>
    <comment ref="H1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Dajana Glisic:</t>
        </r>
        <r>
          <rPr>
            <sz val="9"/>
            <color indexed="81"/>
            <rFont val="Tahoma"/>
            <charset val="1"/>
          </rPr>
          <t xml:space="preserve">
Stenstrom note on bid response:  Deduct $24,0000</t>
        </r>
      </text>
    </comment>
    <comment ref="L12" authorId="0" shapeId="0" xr:uid="{804FCBA1-D297-4FBC-8425-03DFF47EE470}">
      <text>
        <r>
          <rPr>
            <b/>
            <sz val="9"/>
            <color indexed="81"/>
            <rFont val="Tahoma"/>
            <charset val="1"/>
          </rPr>
          <t>Dajana Glisic:</t>
        </r>
        <r>
          <rPr>
            <sz val="9"/>
            <color indexed="81"/>
            <rFont val="Tahoma"/>
            <charset val="1"/>
          </rPr>
          <t xml:space="preserve">
Stenstrom note on bid response:  Deduct $24,0000</t>
        </r>
      </text>
    </comment>
    <comment ref="H1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Dajana Glisic:</t>
        </r>
        <r>
          <rPr>
            <sz val="9"/>
            <color indexed="81"/>
            <rFont val="Tahoma"/>
            <charset val="1"/>
          </rPr>
          <t xml:space="preserve">
Stenstrom note on bid response:  Add $78,0000</t>
        </r>
      </text>
    </comment>
    <comment ref="L16" authorId="0" shapeId="0" xr:uid="{CF18F36F-A528-487A-9E10-5D367A198767}">
      <text>
        <r>
          <rPr>
            <b/>
            <sz val="9"/>
            <color indexed="81"/>
            <rFont val="Tahoma"/>
            <charset val="1"/>
          </rPr>
          <t>Dajana Glisic:</t>
        </r>
        <r>
          <rPr>
            <sz val="9"/>
            <color indexed="81"/>
            <rFont val="Tahoma"/>
            <charset val="1"/>
          </rPr>
          <t xml:space="preserve">
Stenstrom note on bid response:  Add $78,0000</t>
        </r>
      </text>
    </comment>
  </commentList>
</comments>
</file>

<file path=xl/sharedStrings.xml><?xml version="1.0" encoding="utf-8"?>
<sst xmlns="http://schemas.openxmlformats.org/spreadsheetml/2006/main" count="144" uniqueCount="51">
  <si>
    <t>Item No.</t>
  </si>
  <si>
    <t>Items</t>
  </si>
  <si>
    <t>Units</t>
  </si>
  <si>
    <t>Quantity</t>
  </si>
  <si>
    <t>Unit Price</t>
  </si>
  <si>
    <t>Total</t>
  </si>
  <si>
    <t>Page 1</t>
  </si>
  <si>
    <t>As read</t>
  </si>
  <si>
    <t>As corrected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</si>
  <si>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</si>
  <si>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</si>
  <si>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</si>
  <si>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</si>
  <si>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</si>
  <si>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</si>
  <si>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</si>
  <si>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</si>
  <si>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</si>
  <si>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</si>
  <si>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</si>
  <si>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</si>
  <si>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Sub</t>
  </si>
  <si>
    <t>Vendor Name:</t>
  </si>
  <si>
    <t>LS</t>
  </si>
  <si>
    <t/>
  </si>
  <si>
    <t>Denotes Specific Grant Goal Requirements</t>
  </si>
  <si>
    <t xml:space="preserve">Grant </t>
  </si>
  <si>
    <t>B</t>
  </si>
  <si>
    <t>C</t>
  </si>
  <si>
    <t>Stage Building</t>
  </si>
  <si>
    <t>Concessions Building</t>
  </si>
  <si>
    <t>B,C</t>
  </si>
  <si>
    <t>22-203091 IL DCEO Capital RACVB</t>
  </si>
  <si>
    <t>24-411102 IL DCEO Tourism - COR</t>
  </si>
  <si>
    <r>
      <t xml:space="preserve">SCHEDULE OF PRICES / BID FORM - </t>
    </r>
    <r>
      <rPr>
        <b/>
        <sz val="8"/>
        <color rgb="FF0000FF"/>
        <rFont val="Arial"/>
        <family val="2"/>
      </rPr>
      <t>ADDENDUM 3</t>
    </r>
  </si>
  <si>
    <t xml:space="preserve">Base Bid </t>
  </si>
  <si>
    <t>TOTAL</t>
  </si>
  <si>
    <t>Alternate No. 1: Substitute Metal Plank Cladding for Composite Cladding</t>
  </si>
  <si>
    <t>Stage Building (w Alternate No 1.)</t>
  </si>
  <si>
    <t>Concesstions Building (w Alternate No. 1)</t>
  </si>
  <si>
    <t>Alternate No 2: Fiber Optics Lighting at Stage Building</t>
  </si>
  <si>
    <t>Stage Building ( w Alternate No. 2)</t>
  </si>
  <si>
    <t>Concessions Building (base bid)</t>
  </si>
  <si>
    <t>BASE BID - As read:</t>
  </si>
  <si>
    <t>BASE BID - As corrected</t>
  </si>
  <si>
    <t>City of Rockford  Davis Park Building Improvements, Bid No. 525-PW-050</t>
  </si>
  <si>
    <t>VENDORS NOTIFIED: 236</t>
  </si>
  <si>
    <t>Sjostrom &amp; Sons</t>
  </si>
  <si>
    <t xml:space="preserve"> Rockford, IL</t>
  </si>
  <si>
    <t>Stenstrom Construction</t>
  </si>
  <si>
    <t>RECOMMENDED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</si>
</sst>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rgb="FF0000FF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2" fillId="2" borderId="1" xfId="1" applyFont="1" applyFill="1" applyBorder="1" applyProtection="1"/>
    <xf numFmtId="0" fontId="3" fillId="2" borderId="2" xfId="1" applyFont="1" applyFill="1" applyBorder="1" applyAlignment="1" applyProtection="1">
      <alignment horizontal="centerContinuous"/>
    </xf>
    <xf numFmtId="0" fontId="3" fillId="2" borderId="3" xfId="1" applyFont="1" applyFill="1" applyBorder="1" applyAlignment="1" applyProtection="1">
      <alignment horizontal="centerContinuous"/>
    </xf>
    <xf numFmtId="0" fontId="3" fillId="0" borderId="0" xfId="1" applyFont="1" applyFill="1" applyProtection="1"/>
    <xf numFmtId="0" fontId="2" fillId="2" borderId="4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 applyProtection="1">
      <alignment horizontal="centerContinuous"/>
    </xf>
    <xf numFmtId="0" fontId="2" fillId="2" borderId="6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Continuous"/>
    </xf>
    <xf numFmtId="0" fontId="3" fillId="2" borderId="8" xfId="1" applyFont="1" applyFill="1" applyBorder="1" applyAlignment="1" applyProtection="1">
      <alignment horizontal="centerContinuous"/>
    </xf>
    <xf numFmtId="0" fontId="3" fillId="2" borderId="9" xfId="1" applyFont="1" applyFill="1" applyBorder="1" applyAlignment="1" applyProtection="1">
      <alignment horizontal="center" wrapText="1"/>
    </xf>
    <xf numFmtId="3" fontId="3" fillId="2" borderId="9" xfId="1" applyNumberFormat="1" applyFont="1" applyFill="1" applyBorder="1" applyAlignment="1" applyProtection="1">
      <alignment horizontal="center" wrapText="1"/>
    </xf>
    <xf numFmtId="8" fontId="3" fillId="2" borderId="9" xfId="1" applyNumberFormat="1" applyFont="1" applyFill="1" applyBorder="1" applyAlignment="1" applyProtection="1">
      <alignment horizontal="center" wrapText="1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/>
    </xf>
    <xf numFmtId="8" fontId="3" fillId="2" borderId="10" xfId="1" applyNumberFormat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Continuous"/>
    </xf>
    <xf numFmtId="0" fontId="2" fillId="2" borderId="3" xfId="0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3" fillId="2" borderId="12" xfId="1" applyFont="1" applyFill="1" applyBorder="1" applyAlignment="1" applyProtection="1">
      <alignment horizontal="centerContinuous" vertical="center"/>
    </xf>
    <xf numFmtId="8" fontId="3" fillId="2" borderId="13" xfId="1" applyNumberFormat="1" applyFont="1" applyFill="1" applyBorder="1" applyAlignment="1" applyProtection="1">
      <alignment horizontal="right" vertical="center"/>
    </xf>
    <xf numFmtId="0" fontId="3" fillId="2" borderId="6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 vertical="center" wrapText="1"/>
    </xf>
    <xf numFmtId="0" fontId="2" fillId="2" borderId="15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Continuous" vertical="center"/>
    </xf>
    <xf numFmtId="8" fontId="3" fillId="2" borderId="7" xfId="1" applyNumberFormat="1" applyFont="1" applyFill="1" applyBorder="1" applyAlignment="1" applyProtection="1">
      <alignment horizontal="right" vertical="center"/>
    </xf>
    <xf numFmtId="0" fontId="3" fillId="2" borderId="16" xfId="1" applyFont="1" applyFill="1" applyBorder="1" applyAlignment="1" applyProtection="1">
      <alignment horizontal="center" vertical="center"/>
    </xf>
    <xf numFmtId="8" fontId="3" fillId="2" borderId="16" xfId="1" applyNumberFormat="1" applyFont="1" applyFill="1" applyBorder="1" applyAlignment="1" applyProtection="1">
      <alignment vertical="center"/>
    </xf>
    <xf numFmtId="8" fontId="3" fillId="2" borderId="17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left" wrapText="1"/>
    </xf>
    <xf numFmtId="3" fontId="3" fillId="0" borderId="0" xfId="1" applyNumberFormat="1" applyFont="1" applyFill="1" applyAlignment="1" applyProtection="1">
      <alignment horizontal="center"/>
    </xf>
    <xf numFmtId="8" fontId="3" fillId="0" borderId="0" xfId="1" applyNumberFormat="1" applyFont="1" applyFill="1" applyProtection="1"/>
    <xf numFmtId="8" fontId="3" fillId="3" borderId="10" xfId="1" applyNumberFormat="1" applyFont="1" applyFill="1" applyBorder="1" applyAlignment="1" applyProtection="1">
      <alignment vertical="center"/>
    </xf>
    <xf numFmtId="8" fontId="3" fillId="3" borderId="14" xfId="1" applyNumberFormat="1" applyFont="1" applyFill="1" applyBorder="1" applyAlignment="1" applyProtection="1">
      <alignment horizontal="right" vertical="center"/>
    </xf>
    <xf numFmtId="8" fontId="3" fillId="3" borderId="8" xfId="1" applyNumberFormat="1" applyFont="1" applyFill="1" applyBorder="1" applyAlignment="1" applyProtection="1">
      <alignment horizontal="right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 wrapText="1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left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5" xfId="1" applyFont="1" applyFill="1" applyBorder="1" applyAlignment="1" applyProtection="1">
      <alignment horizontal="center" vertical="center" wrapText="1"/>
    </xf>
    <xf numFmtId="8" fontId="3" fillId="3" borderId="17" xfId="1" applyNumberFormat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left" vertical="center" wrapText="1"/>
    </xf>
    <xf numFmtId="0" fontId="4" fillId="2" borderId="20" xfId="1" applyFont="1" applyFill="1" applyBorder="1" applyAlignment="1" applyProtection="1">
      <alignment horizontal="centerContinuous"/>
    </xf>
    <xf numFmtId="0" fontId="3" fillId="2" borderId="21" xfId="1" applyFont="1" applyFill="1" applyBorder="1" applyAlignment="1" applyProtection="1">
      <alignment horizontal="centerContinuous"/>
    </xf>
    <xf numFmtId="0" fontId="3" fillId="2" borderId="24" xfId="1" applyFont="1" applyFill="1" applyBorder="1" applyAlignment="1" applyProtection="1">
      <alignment horizontal="center" vertical="center"/>
    </xf>
    <xf numFmtId="8" fontId="3" fillId="3" borderId="25" xfId="1" applyNumberFormat="1" applyFont="1" applyFill="1" applyBorder="1" applyAlignment="1" applyProtection="1">
      <alignment vertical="center"/>
    </xf>
    <xf numFmtId="1" fontId="3" fillId="2" borderId="10" xfId="1" applyNumberFormat="1" applyFont="1" applyFill="1" applyBorder="1" applyAlignment="1" applyProtection="1">
      <alignment horizontal="center" vertical="center"/>
    </xf>
    <xf numFmtId="0" fontId="2" fillId="2" borderId="2" xfId="1" applyFont="1" applyFill="1" applyBorder="1" applyProtection="1"/>
    <xf numFmtId="0" fontId="2" fillId="2" borderId="0" xfId="1" applyFont="1" applyFill="1" applyBorder="1" applyAlignment="1" applyProtection="1">
      <alignment horizontal="left" vertical="center"/>
    </xf>
    <xf numFmtId="0" fontId="2" fillId="2" borderId="7" xfId="1" applyFont="1" applyFill="1" applyBorder="1" applyAlignment="1" applyProtection="1">
      <alignment horizontal="left" vertical="center"/>
    </xf>
    <xf numFmtId="0" fontId="3" fillId="2" borderId="26" xfId="1" applyFont="1" applyFill="1" applyBorder="1" applyAlignment="1" applyProtection="1">
      <alignment horizontal="center" vertical="center"/>
    </xf>
    <xf numFmtId="8" fontId="2" fillId="2" borderId="10" xfId="1" applyNumberFormat="1" applyFont="1" applyFill="1" applyBorder="1" applyAlignment="1">
      <alignment horizontal="right" vertical="center"/>
    </xf>
    <xf numFmtId="8" fontId="2" fillId="3" borderId="25" xfId="1" applyNumberFormat="1" applyFont="1" applyFill="1" applyBorder="1" applyAlignment="1" applyProtection="1">
      <alignment vertical="center"/>
    </xf>
    <xf numFmtId="8" fontId="4" fillId="2" borderId="10" xfId="1" applyNumberFormat="1" applyFont="1" applyFill="1" applyBorder="1" applyAlignment="1" applyProtection="1">
      <alignment horizontal="right" vertical="center"/>
    </xf>
    <xf numFmtId="8" fontId="6" fillId="3" borderId="25" xfId="1" applyNumberFormat="1" applyFont="1" applyFill="1" applyBorder="1" applyAlignment="1" applyProtection="1">
      <alignment vertical="center"/>
    </xf>
    <xf numFmtId="0" fontId="6" fillId="2" borderId="10" xfId="1" applyFont="1" applyFill="1" applyBorder="1" applyAlignment="1" applyProtection="1">
      <alignment horizontal="center" vertical="center"/>
    </xf>
    <xf numFmtId="0" fontId="4" fillId="2" borderId="10" xfId="1" applyFont="1" applyFill="1" applyBorder="1" applyAlignment="1" applyProtection="1">
      <alignment horizontal="left" vertical="center" wrapText="1"/>
    </xf>
    <xf numFmtId="8" fontId="6" fillId="2" borderId="10" xfId="1" applyNumberFormat="1" applyFont="1" applyFill="1" applyBorder="1" applyAlignment="1" applyProtection="1">
      <alignment vertical="center"/>
    </xf>
    <xf numFmtId="0" fontId="6" fillId="2" borderId="10" xfId="1" applyFont="1" applyFill="1" applyBorder="1" applyAlignment="1" applyProtection="1">
      <alignment horizontal="left" vertical="center" wrapText="1"/>
    </xf>
    <xf numFmtId="8" fontId="6" fillId="2" borderId="10" xfId="1" applyNumberFormat="1" applyFont="1" applyFill="1" applyBorder="1" applyAlignment="1" applyProtection="1">
      <alignment horizontal="right" vertical="center"/>
    </xf>
    <xf numFmtId="8" fontId="4" fillId="3" borderId="25" xfId="1" applyNumberFormat="1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left" vertical="center" wrapText="1"/>
    </xf>
    <xf numFmtId="8" fontId="3" fillId="2" borderId="26" xfId="1" applyNumberFormat="1" applyFont="1" applyFill="1" applyBorder="1" applyAlignment="1" applyProtection="1">
      <alignment vertical="center"/>
    </xf>
    <xf numFmtId="8" fontId="2" fillId="2" borderId="26" xfId="1" applyNumberFormat="1" applyFont="1" applyFill="1" applyBorder="1" applyAlignment="1">
      <alignment horizontal="right" vertical="center"/>
    </xf>
    <xf numFmtId="8" fontId="6" fillId="2" borderId="26" xfId="1" applyNumberFormat="1" applyFont="1" applyFill="1" applyBorder="1" applyAlignment="1" applyProtection="1">
      <alignment vertical="center"/>
    </xf>
    <xf numFmtId="8" fontId="4" fillId="2" borderId="26" xfId="1" applyNumberFormat="1" applyFont="1" applyFill="1" applyBorder="1" applyAlignment="1" applyProtection="1">
      <alignment horizontal="right" vertical="center"/>
    </xf>
    <xf numFmtId="8" fontId="6" fillId="2" borderId="26" xfId="1" applyNumberFormat="1" applyFont="1" applyFill="1" applyBorder="1" applyAlignment="1" applyProtection="1">
      <alignment horizontal="right" vertical="center"/>
    </xf>
    <xf numFmtId="8" fontId="3" fillId="3" borderId="27" xfId="1" applyNumberFormat="1" applyFont="1" applyFill="1" applyBorder="1" applyAlignment="1" applyProtection="1">
      <alignment vertical="center"/>
    </xf>
    <xf numFmtId="8" fontId="2" fillId="3" borderId="10" xfId="1" applyNumberFormat="1" applyFont="1" applyFill="1" applyBorder="1" applyAlignment="1" applyProtection="1">
      <alignment vertical="center"/>
    </xf>
    <xf numFmtId="8" fontId="6" fillId="3" borderId="10" xfId="1" applyNumberFormat="1" applyFont="1" applyFill="1" applyBorder="1" applyAlignment="1" applyProtection="1">
      <alignment vertical="center"/>
    </xf>
    <xf numFmtId="8" fontId="4" fillId="3" borderId="10" xfId="1" applyNumberFormat="1" applyFont="1" applyFill="1" applyBorder="1" applyAlignment="1" applyProtection="1">
      <alignment vertical="center"/>
    </xf>
    <xf numFmtId="8" fontId="3" fillId="3" borderId="28" xfId="1" applyNumberFormat="1" applyFont="1" applyFill="1" applyBorder="1" applyAlignment="1" applyProtection="1">
      <alignment horizontal="right" vertical="center"/>
    </xf>
    <xf numFmtId="8" fontId="3" fillId="3" borderId="29" xfId="1" applyNumberFormat="1" applyFont="1" applyFill="1" applyBorder="1" applyAlignment="1" applyProtection="1">
      <alignment horizontal="right" vertical="center"/>
    </xf>
    <xf numFmtId="43" fontId="3" fillId="0" borderId="0" xfId="2" applyFont="1" applyFill="1" applyProtection="1"/>
    <xf numFmtId="0" fontId="3" fillId="2" borderId="18" xfId="1" applyFont="1" applyFill="1" applyBorder="1" applyAlignment="1" applyProtection="1">
      <alignment horizontal="center" wrapText="1"/>
    </xf>
    <xf numFmtId="0" fontId="3" fillId="2" borderId="22" xfId="1" applyFont="1" applyFill="1" applyBorder="1" applyAlignment="1" applyProtection="1">
      <alignment horizontal="center" wrapText="1"/>
    </xf>
    <xf numFmtId="0" fontId="3" fillId="2" borderId="19" xfId="1" applyFont="1" applyFill="1" applyBorder="1" applyAlignment="1" applyProtection="1">
      <alignment horizontal="center"/>
    </xf>
    <xf numFmtId="0" fontId="3" fillId="2" borderId="23" xfId="1" applyFont="1" applyFill="1" applyBorder="1" applyAlignment="1" applyProtection="1">
      <alignment horizontal="center"/>
    </xf>
    <xf numFmtId="0" fontId="4" fillId="4" borderId="20" xfId="1" applyFont="1" applyFill="1" applyBorder="1" applyAlignment="1" applyProtection="1">
      <alignment horizontal="centerContinuous"/>
    </xf>
    <xf numFmtId="0" fontId="3" fillId="4" borderId="21" xfId="1" applyFont="1" applyFill="1" applyBorder="1" applyAlignment="1" applyProtection="1">
      <alignment horizontal="centerContinuous"/>
    </xf>
    <xf numFmtId="0" fontId="3" fillId="4" borderId="18" xfId="1" applyFont="1" applyFill="1" applyBorder="1" applyAlignment="1" applyProtection="1">
      <alignment horizontal="center" wrapText="1"/>
    </xf>
    <xf numFmtId="0" fontId="3" fillId="4" borderId="22" xfId="1" applyFont="1" applyFill="1" applyBorder="1" applyAlignment="1" applyProtection="1">
      <alignment horizontal="center" wrapText="1"/>
    </xf>
    <xf numFmtId="0" fontId="3" fillId="4" borderId="19" xfId="1" applyFont="1" applyFill="1" applyBorder="1" applyAlignment="1" applyProtection="1">
      <alignment horizontal="center"/>
    </xf>
    <xf numFmtId="0" fontId="3" fillId="4" borderId="23" xfId="1" applyFont="1" applyFill="1" applyBorder="1" applyAlignment="1" applyProtection="1">
      <alignment horizontal="center"/>
    </xf>
    <xf numFmtId="8" fontId="3" fillId="4" borderId="9" xfId="1" applyNumberFormat="1" applyFont="1" applyFill="1" applyBorder="1" applyAlignment="1" applyProtection="1">
      <alignment horizontal="center" wrapText="1"/>
    </xf>
    <xf numFmtId="8" fontId="3" fillId="4" borderId="26" xfId="1" applyNumberFormat="1" applyFont="1" applyFill="1" applyBorder="1" applyAlignment="1" applyProtection="1">
      <alignment vertical="center"/>
    </xf>
    <xf numFmtId="8" fontId="3" fillId="4" borderId="25" xfId="1" applyNumberFormat="1" applyFont="1" applyFill="1" applyBorder="1" applyAlignment="1" applyProtection="1">
      <alignment vertical="center"/>
    </xf>
    <xf numFmtId="8" fontId="2" fillId="4" borderId="26" xfId="1" applyNumberFormat="1" applyFont="1" applyFill="1" applyBorder="1" applyAlignment="1">
      <alignment horizontal="right" vertical="center"/>
    </xf>
    <xf numFmtId="8" fontId="2" fillId="4" borderId="25" xfId="1" applyNumberFormat="1" applyFont="1" applyFill="1" applyBorder="1" applyAlignment="1" applyProtection="1">
      <alignment vertical="center"/>
    </xf>
    <xf numFmtId="8" fontId="6" fillId="4" borderId="26" xfId="1" applyNumberFormat="1" applyFont="1" applyFill="1" applyBorder="1" applyAlignment="1" applyProtection="1">
      <alignment vertical="center"/>
    </xf>
    <xf numFmtId="8" fontId="6" fillId="4" borderId="25" xfId="1" applyNumberFormat="1" applyFont="1" applyFill="1" applyBorder="1" applyAlignment="1" applyProtection="1">
      <alignment vertical="center"/>
    </xf>
    <xf numFmtId="8" fontId="4" fillId="4" borderId="26" xfId="1" applyNumberFormat="1" applyFont="1" applyFill="1" applyBorder="1" applyAlignment="1" applyProtection="1">
      <alignment horizontal="right" vertical="center"/>
    </xf>
    <xf numFmtId="8" fontId="4" fillId="4" borderId="25" xfId="1" applyNumberFormat="1" applyFont="1" applyFill="1" applyBorder="1" applyAlignment="1" applyProtection="1">
      <alignment vertical="center"/>
    </xf>
    <xf numFmtId="8" fontId="6" fillId="4" borderId="26" xfId="1" applyNumberFormat="1" applyFont="1" applyFill="1" applyBorder="1" applyAlignment="1" applyProtection="1">
      <alignment horizontal="right" vertical="center"/>
    </xf>
    <xf numFmtId="8" fontId="3" fillId="4" borderId="13" xfId="1" applyNumberFormat="1" applyFont="1" applyFill="1" applyBorder="1" applyAlignment="1" applyProtection="1">
      <alignment horizontal="right" vertical="center"/>
    </xf>
    <xf numFmtId="8" fontId="3" fillId="4" borderId="14" xfId="1" applyNumberFormat="1" applyFont="1" applyFill="1" applyBorder="1" applyAlignment="1" applyProtection="1">
      <alignment horizontal="right" vertical="center"/>
    </xf>
    <xf numFmtId="8" fontId="3" fillId="4" borderId="7" xfId="1" applyNumberFormat="1" applyFont="1" applyFill="1" applyBorder="1" applyAlignment="1" applyProtection="1">
      <alignment horizontal="right" vertical="center"/>
    </xf>
    <xf numFmtId="8" fontId="3" fillId="4" borderId="8" xfId="1" applyNumberFormat="1" applyFont="1" applyFill="1" applyBorder="1" applyAlignment="1" applyProtection="1">
      <alignment horizontal="right" vertical="center"/>
    </xf>
    <xf numFmtId="0" fontId="3" fillId="4" borderId="0" xfId="1" applyFont="1" applyFill="1" applyAlignment="1" applyProtection="1">
      <alignment horizontal="left" wrapText="1"/>
    </xf>
  </cellXfs>
  <cellStyles count="3">
    <cellStyle name="Comma" xfId="2" builtinId="3"/>
    <cellStyle name="Normal" xfId="0" builtinId="0"/>
    <cellStyle name="Normal_BID-TAB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2630828</xdr:colOff>
      <xdr:row>0</xdr:row>
      <xdr:rowOff>7620</xdr:rowOff>
    </xdr:from>
    <xdr:to>
      <xdr:col>4</xdr:col>
      <xdr:colOff>443664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668" y="7620"/>
          <a:ext cx="9751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319%20-%20Davis%20Park%20Improvements\BIDDING\Davis%20Park%20Site%20Bid%20T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X%20-%20Riverside%20Path%20and%20Guilford-Rural-Prospect%20Median\BIDDING\BidTab%20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List"/>
      <sheetName val="Tabulation of Bids"/>
      <sheetName val="Schedule of Prices"/>
      <sheetName val="Estimate of Cost"/>
      <sheetName val="Pay Estimate"/>
      <sheetName val="Change Order p1"/>
    </sheetNames>
    <sheetDataSet>
      <sheetData sheetId="0" refreshError="1"/>
      <sheetData sheetId="1" refreshError="1">
        <row r="2">
          <cell r="A2" t="str">
            <v>City of Rockford</v>
          </cell>
        </row>
        <row r="7">
          <cell r="D7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List"/>
      <sheetName val="Tabulation of Bids"/>
      <sheetName val="Schedule of Prices"/>
      <sheetName val="Estimate of Cost"/>
      <sheetName val="Pay Estimate"/>
      <sheetName val="Change Order p1"/>
    </sheetNames>
    <sheetDataSet>
      <sheetData sheetId="0"/>
      <sheetData sheetId="1">
        <row r="162">
          <cell r="A162" t="str">
            <v/>
          </cell>
          <cell r="B162" t="str">
            <v/>
          </cell>
          <cell r="C162" t="str">
            <v/>
          </cell>
          <cell r="D162">
            <v>0</v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>
            <v>0</v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>
            <v>0</v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>
            <v>0</v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D166">
            <v>0</v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D167">
            <v>0</v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D168">
            <v>0</v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D169">
            <v>0</v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D170">
            <v>0</v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D171">
            <v>0</v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D172">
            <v>0</v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D173">
            <v>0</v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D174">
            <v>0</v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D175">
            <v>0</v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D176">
            <v>0</v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>
            <v>0</v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D178">
            <v>0</v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D179">
            <v>0</v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D180">
            <v>0</v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D181">
            <v>0</v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D182">
            <v>0</v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D183">
            <v>0</v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D184">
            <v>0</v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D185">
            <v>0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>
            <v>0</v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D189">
            <v>0</v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D190">
            <v>0</v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D191">
            <v>0</v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D192">
            <v>0</v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D193">
            <v>0</v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D194">
            <v>0</v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D195">
            <v>0</v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D196">
            <v>0</v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D197">
            <v>0</v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D198">
            <v>0</v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D199">
            <v>0</v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D200">
            <v>0</v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D201">
            <v>0</v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D202">
            <v>0</v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D203">
            <v>0</v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D204">
            <v>0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>
            <v>0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>
            <v>0</v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D207">
            <v>0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>
            <v>0</v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D209">
            <v>0</v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D210">
            <v>0</v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D211">
            <v>0</v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D214">
            <v>0</v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D215">
            <v>0</v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D216">
            <v>0</v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D217">
            <v>0</v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D218">
            <v>0</v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D219">
            <v>0</v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D220">
            <v>0</v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D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>
            <v>0</v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D223">
            <v>0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>
            <v>0</v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D225">
            <v>0</v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D226">
            <v>0</v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D227">
            <v>0</v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D228">
            <v>0</v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D229">
            <v>0</v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D230">
            <v>0</v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D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>
            <v>0</v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D233">
            <v>0</v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D234">
            <v>0</v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D235">
            <v>0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>
            <v>0</v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D237">
            <v>0</v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D240">
            <v>0</v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D241">
            <v>0</v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D242">
            <v>0</v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D243">
            <v>0</v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D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>
            <v>0</v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D246">
            <v>0</v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D247">
            <v>0</v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D248">
            <v>0</v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D249">
            <v>0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>
            <v>0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>
            <v>0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>
            <v>0</v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D253">
            <v>0</v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D254">
            <v>0</v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D255">
            <v>0</v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D256">
            <v>0</v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D257">
            <v>0</v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D258">
            <v>0</v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>
            <v>0</v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>
            <v>0</v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D261">
            <v>0</v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>
            <v>0</v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D263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>
            <v>0</v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D267">
            <v>0</v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D268">
            <v>0</v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D269">
            <v>0</v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>
            <v>0</v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D271">
            <v>0</v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D272">
            <v>0</v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>
            <v>0</v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>
            <v>0</v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D275">
            <v>0</v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D276">
            <v>0</v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>
            <v>0</v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>
            <v>0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>
            <v>0</v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>
            <v>0</v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>
            <v>0</v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>
            <v>0</v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D283">
            <v>0</v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D284">
            <v>0</v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D285">
            <v>0</v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D286">
            <v>0</v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D287">
            <v>0</v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D288">
            <v>0</v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D289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>
            <v>0</v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D293">
            <v>0</v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D294">
            <v>0</v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D295">
            <v>0</v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D296">
            <v>0</v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D297">
            <v>0</v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D298">
            <v>0</v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D299">
            <v>0</v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D300">
            <v>0</v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D301">
            <v>0</v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D302">
            <v>0</v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D303">
            <v>0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>
            <v>0</v>
          </cell>
        </row>
        <row r="305">
          <cell r="A305" t="str">
            <v/>
          </cell>
          <cell r="B305" t="str">
            <v/>
          </cell>
          <cell r="C305" t="str">
            <v/>
          </cell>
          <cell r="D305">
            <v>0</v>
          </cell>
        </row>
        <row r="306">
          <cell r="A306" t="str">
            <v/>
          </cell>
          <cell r="B306" t="str">
            <v/>
          </cell>
          <cell r="C306" t="str">
            <v/>
          </cell>
          <cell r="D306">
            <v>0</v>
          </cell>
        </row>
        <row r="307">
          <cell r="A307" t="str">
            <v/>
          </cell>
          <cell r="B307" t="str">
            <v/>
          </cell>
          <cell r="C307" t="str">
            <v/>
          </cell>
          <cell r="D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>
            <v>0</v>
          </cell>
        </row>
        <row r="309">
          <cell r="A309" t="str">
            <v/>
          </cell>
          <cell r="B309" t="str">
            <v/>
          </cell>
          <cell r="C309" t="str">
            <v/>
          </cell>
          <cell r="D309">
            <v>0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>
            <v>0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>
            <v>0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>
            <v>0</v>
          </cell>
        </row>
        <row r="313">
          <cell r="A313" t="str">
            <v/>
          </cell>
          <cell r="B313" t="str">
            <v/>
          </cell>
          <cell r="C313" t="str">
            <v/>
          </cell>
          <cell r="D313">
            <v>0</v>
          </cell>
        </row>
        <row r="314">
          <cell r="A314" t="str">
            <v/>
          </cell>
          <cell r="B314" t="str">
            <v/>
          </cell>
          <cell r="C314" t="str">
            <v/>
          </cell>
          <cell r="D314">
            <v>0</v>
          </cell>
        </row>
        <row r="315">
          <cell r="A315" t="str">
            <v/>
          </cell>
          <cell r="B315" t="str">
            <v/>
          </cell>
          <cell r="C315" t="str">
            <v/>
          </cell>
          <cell r="D315">
            <v>0</v>
          </cell>
        </row>
        <row r="318">
          <cell r="A318" t="str">
            <v/>
          </cell>
          <cell r="B318" t="str">
            <v/>
          </cell>
          <cell r="C318" t="str">
            <v/>
          </cell>
          <cell r="D318">
            <v>0</v>
          </cell>
        </row>
        <row r="319">
          <cell r="A319" t="str">
            <v/>
          </cell>
          <cell r="B319" t="str">
            <v/>
          </cell>
          <cell r="C319" t="str">
            <v/>
          </cell>
          <cell r="D319">
            <v>0</v>
          </cell>
        </row>
        <row r="320">
          <cell r="A320" t="str">
            <v/>
          </cell>
          <cell r="B320" t="str">
            <v/>
          </cell>
          <cell r="C320" t="str">
            <v/>
          </cell>
          <cell r="D320">
            <v>0</v>
          </cell>
        </row>
        <row r="321">
          <cell r="A321" t="str">
            <v/>
          </cell>
          <cell r="B321" t="str">
            <v/>
          </cell>
          <cell r="C321" t="str">
            <v/>
          </cell>
          <cell r="D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>
            <v>0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>
            <v>0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>
            <v>0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>
            <v>0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>
            <v>0</v>
          </cell>
        </row>
        <row r="327">
          <cell r="A327" t="str">
            <v/>
          </cell>
          <cell r="B327" t="str">
            <v/>
          </cell>
          <cell r="C327" t="str">
            <v/>
          </cell>
          <cell r="D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>
            <v>0</v>
          </cell>
        </row>
        <row r="329">
          <cell r="A329" t="str">
            <v/>
          </cell>
          <cell r="B329" t="str">
            <v/>
          </cell>
          <cell r="C329" t="str">
            <v/>
          </cell>
          <cell r="D329">
            <v>0</v>
          </cell>
        </row>
        <row r="330">
          <cell r="A330" t="str">
            <v/>
          </cell>
          <cell r="B330" t="str">
            <v/>
          </cell>
          <cell r="C330" t="str">
            <v/>
          </cell>
          <cell r="D330">
            <v>0</v>
          </cell>
        </row>
        <row r="331">
          <cell r="A331" t="str">
            <v/>
          </cell>
          <cell r="B331" t="str">
            <v/>
          </cell>
          <cell r="C331" t="str">
            <v/>
          </cell>
          <cell r="D331">
            <v>0</v>
          </cell>
        </row>
        <row r="332">
          <cell r="A332" t="str">
            <v/>
          </cell>
          <cell r="B332" t="str">
            <v/>
          </cell>
          <cell r="C332" t="str">
            <v/>
          </cell>
          <cell r="D332">
            <v>0</v>
          </cell>
        </row>
        <row r="333">
          <cell r="A333" t="str">
            <v/>
          </cell>
          <cell r="B333" t="str">
            <v/>
          </cell>
          <cell r="C333" t="str">
            <v/>
          </cell>
          <cell r="D333">
            <v>0</v>
          </cell>
        </row>
        <row r="334">
          <cell r="A334" t="str">
            <v/>
          </cell>
          <cell r="B334" t="str">
            <v/>
          </cell>
          <cell r="C334" t="str">
            <v/>
          </cell>
          <cell r="D334">
            <v>0</v>
          </cell>
        </row>
        <row r="335">
          <cell r="A335" t="str">
            <v/>
          </cell>
          <cell r="B335" t="str">
            <v/>
          </cell>
          <cell r="C335" t="str">
            <v/>
          </cell>
          <cell r="D335">
            <v>0</v>
          </cell>
        </row>
        <row r="336">
          <cell r="A336" t="str">
            <v/>
          </cell>
          <cell r="B336" t="str">
            <v/>
          </cell>
          <cell r="C336" t="str">
            <v/>
          </cell>
          <cell r="D336">
            <v>0</v>
          </cell>
        </row>
        <row r="337">
          <cell r="A337" t="str">
            <v/>
          </cell>
          <cell r="B337" t="str">
            <v/>
          </cell>
          <cell r="C337" t="str">
            <v/>
          </cell>
          <cell r="D337">
            <v>0</v>
          </cell>
        </row>
        <row r="338">
          <cell r="A338" t="str">
            <v/>
          </cell>
          <cell r="B338" t="str">
            <v/>
          </cell>
          <cell r="C338" t="str">
            <v/>
          </cell>
          <cell r="D338">
            <v>0</v>
          </cell>
        </row>
        <row r="339">
          <cell r="A339" t="str">
            <v/>
          </cell>
          <cell r="B339" t="str">
            <v/>
          </cell>
          <cell r="C339" t="str">
            <v/>
          </cell>
          <cell r="D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>
            <v>0</v>
          </cell>
        </row>
        <row r="341">
          <cell r="A341" t="str">
            <v/>
          </cell>
          <cell r="B341" t="str">
            <v/>
          </cell>
          <cell r="C341" t="str">
            <v/>
          </cell>
          <cell r="D34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4"/>
  <sheetViews>
    <sheetView tabSelected="1" workbookViewId="0">
      <selection activeCell="D352" sqref="D352"/>
    </sheetView>
  </sheetViews>
  <sheetFormatPr defaultColWidth="9.109375" defaultRowHeight="10.199999999999999" x14ac:dyDescent="0.2"/>
  <cols>
    <col min="1" max="1" width="3.5546875" style="30" customWidth="1"/>
    <col min="2" max="2" width="9.6640625" style="30" customWidth="1"/>
    <col min="3" max="3" width="40.6640625" style="31" customWidth="1"/>
    <col min="4" max="4" width="5.44140625" style="32" bestFit="1" customWidth="1"/>
    <col min="5" max="5" width="7.88671875" style="30" customWidth="1"/>
    <col min="6" max="6" width="18.5546875" style="33" bestFit="1" customWidth="1"/>
    <col min="7" max="7" width="12" style="4" bestFit="1" customWidth="1"/>
    <col min="8" max="8" width="18.5546875" style="33" bestFit="1" customWidth="1"/>
    <col min="9" max="9" width="12" style="4" bestFit="1" customWidth="1"/>
    <col min="10" max="10" width="10.33203125" style="4" bestFit="1" customWidth="1"/>
    <col min="11" max="11" width="9.109375" style="4"/>
    <col min="12" max="13" width="17.33203125" style="4" bestFit="1" customWidth="1"/>
    <col min="14" max="16384" width="9.109375" style="4"/>
  </cols>
  <sheetData>
    <row r="1" spans="1:13" ht="13.2" customHeight="1" x14ac:dyDescent="0.2">
      <c r="A1" s="1" t="s">
        <v>34</v>
      </c>
      <c r="B1" s="51"/>
      <c r="C1" s="2"/>
      <c r="D1" s="2"/>
      <c r="E1" s="3"/>
      <c r="F1" s="46" t="s">
        <v>22</v>
      </c>
      <c r="G1" s="47"/>
      <c r="H1" s="46" t="s">
        <v>22</v>
      </c>
      <c r="I1" s="47"/>
      <c r="L1" s="82" t="s">
        <v>22</v>
      </c>
      <c r="M1" s="83"/>
    </row>
    <row r="2" spans="1:13" ht="12.6" customHeight="1" x14ac:dyDescent="0.2">
      <c r="A2" s="5" t="s">
        <v>45</v>
      </c>
      <c r="B2" s="52"/>
      <c r="C2" s="6"/>
      <c r="D2" s="6"/>
      <c r="E2" s="7"/>
      <c r="F2" s="78" t="s">
        <v>47</v>
      </c>
      <c r="G2" s="79"/>
      <c r="H2" s="78" t="s">
        <v>49</v>
      </c>
      <c r="I2" s="79"/>
      <c r="L2" s="84" t="s">
        <v>49</v>
      </c>
      <c r="M2" s="85"/>
    </row>
    <row r="3" spans="1:13" ht="15.6" customHeight="1" thickBot="1" x14ac:dyDescent="0.25">
      <c r="A3" s="8" t="s">
        <v>46</v>
      </c>
      <c r="B3" s="53"/>
      <c r="C3" s="9"/>
      <c r="D3" s="9"/>
      <c r="E3" s="10"/>
      <c r="F3" s="80" t="s">
        <v>48</v>
      </c>
      <c r="G3" s="81"/>
      <c r="H3" s="80" t="s">
        <v>48</v>
      </c>
      <c r="I3" s="81"/>
      <c r="L3" s="86" t="s">
        <v>48</v>
      </c>
      <c r="M3" s="87"/>
    </row>
    <row r="4" spans="1:13" ht="21" thickBot="1" x14ac:dyDescent="0.25">
      <c r="A4" s="11" t="s">
        <v>0</v>
      </c>
      <c r="B4" s="11" t="s">
        <v>26</v>
      </c>
      <c r="C4" s="11" t="s">
        <v>1</v>
      </c>
      <c r="D4" s="11" t="s">
        <v>2</v>
      </c>
      <c r="E4" s="12" t="s">
        <v>3</v>
      </c>
      <c r="F4" s="13" t="s">
        <v>4</v>
      </c>
      <c r="G4" s="13" t="s">
        <v>5</v>
      </c>
      <c r="H4" s="13" t="s">
        <v>4</v>
      </c>
      <c r="I4" s="13" t="s">
        <v>5</v>
      </c>
      <c r="L4" s="88" t="s">
        <v>4</v>
      </c>
      <c r="M4" s="88" t="s">
        <v>5</v>
      </c>
    </row>
    <row r="5" spans="1:13" ht="20.399999999999999" customHeight="1" x14ac:dyDescent="0.2">
      <c r="A5" s="14"/>
      <c r="B5" s="14"/>
      <c r="C5" s="65" t="s">
        <v>35</v>
      </c>
      <c r="D5" s="14"/>
      <c r="E5" s="14"/>
      <c r="F5" s="16"/>
      <c r="G5" s="71"/>
      <c r="H5" s="66"/>
      <c r="I5" s="49"/>
      <c r="L5" s="89"/>
      <c r="M5" s="90"/>
    </row>
    <row r="6" spans="1:13" ht="20.399999999999999" customHeight="1" x14ac:dyDescent="0.2">
      <c r="A6" s="14">
        <v>1</v>
      </c>
      <c r="B6" s="14" t="s">
        <v>28</v>
      </c>
      <c r="C6" s="15" t="s">
        <v>29</v>
      </c>
      <c r="D6" s="14" t="s">
        <v>23</v>
      </c>
      <c r="E6" s="14">
        <f>'[1]Tabulation of Bids'!D7</f>
        <v>1</v>
      </c>
      <c r="F6" s="16">
        <v>5349998</v>
      </c>
      <c r="G6" s="34">
        <f t="shared" ref="G6" si="0">+E6*F6</f>
        <v>5349998</v>
      </c>
      <c r="H6" s="66">
        <v>3580000</v>
      </c>
      <c r="I6" s="49">
        <f>+E6*H6</f>
        <v>3580000</v>
      </c>
      <c r="L6" s="89">
        <v>3580000</v>
      </c>
      <c r="M6" s="89">
        <v>3580000</v>
      </c>
    </row>
    <row r="7" spans="1:13" ht="20.399999999999999" customHeight="1" x14ac:dyDescent="0.2">
      <c r="A7" s="14">
        <v>2</v>
      </c>
      <c r="B7" s="14" t="s">
        <v>27</v>
      </c>
      <c r="C7" s="15" t="s">
        <v>30</v>
      </c>
      <c r="D7" s="14" t="s">
        <v>23</v>
      </c>
      <c r="E7" s="14">
        <v>1</v>
      </c>
      <c r="F7" s="16">
        <v>3405753</v>
      </c>
      <c r="G7" s="34">
        <f>+E7*F7</f>
        <v>3405753</v>
      </c>
      <c r="H7" s="66">
        <v>1950000</v>
      </c>
      <c r="I7" s="49">
        <f>+E7*H7</f>
        <v>1950000</v>
      </c>
      <c r="L7" s="89"/>
      <c r="M7" s="90">
        <f>+I7*L7</f>
        <v>0</v>
      </c>
    </row>
    <row r="8" spans="1:13" ht="20.399999999999999" customHeight="1" x14ac:dyDescent="0.2">
      <c r="A8" s="14"/>
      <c r="B8" s="14"/>
      <c r="C8" s="15"/>
      <c r="D8" s="14"/>
      <c r="E8" s="14"/>
      <c r="F8" s="55" t="s">
        <v>36</v>
      </c>
      <c r="G8" s="72">
        <f>SUM(G6:G7)</f>
        <v>8755751</v>
      </c>
      <c r="H8" s="67" t="s">
        <v>36</v>
      </c>
      <c r="I8" s="56">
        <f>SUM(I6:I7)</f>
        <v>5530000</v>
      </c>
      <c r="L8" s="91" t="s">
        <v>36</v>
      </c>
      <c r="M8" s="92">
        <f>SUM(M6:M7)</f>
        <v>3580000</v>
      </c>
    </row>
    <row r="9" spans="1:13" ht="20.399999999999999" customHeight="1" x14ac:dyDescent="0.2">
      <c r="A9" s="14"/>
      <c r="B9" s="14"/>
      <c r="C9" s="15"/>
      <c r="D9" s="14"/>
      <c r="E9" s="14"/>
      <c r="F9" s="16"/>
      <c r="G9" s="34"/>
      <c r="H9" s="66"/>
      <c r="I9" s="49"/>
      <c r="L9" s="89"/>
      <c r="M9" s="90"/>
    </row>
    <row r="10" spans="1:13" ht="20.399999999999999" customHeight="1" x14ac:dyDescent="0.2">
      <c r="A10" s="14"/>
      <c r="B10" s="59"/>
      <c r="C10" s="60" t="s">
        <v>37</v>
      </c>
      <c r="D10" s="59"/>
      <c r="E10" s="59"/>
      <c r="F10" s="61"/>
      <c r="G10" s="73"/>
      <c r="H10" s="68"/>
      <c r="I10" s="58"/>
      <c r="L10" s="93"/>
      <c r="M10" s="94"/>
    </row>
    <row r="11" spans="1:13" ht="20.399999999999999" customHeight="1" x14ac:dyDescent="0.2">
      <c r="A11" s="14"/>
      <c r="B11" s="59" t="s">
        <v>28</v>
      </c>
      <c r="C11" s="62" t="s">
        <v>38</v>
      </c>
      <c r="D11" s="59" t="s">
        <v>23</v>
      </c>
      <c r="E11" s="59">
        <v>1</v>
      </c>
      <c r="F11" s="61">
        <v>5324998</v>
      </c>
      <c r="G11" s="73">
        <f t="shared" ref="G11" si="1">+E11*F11</f>
        <v>5324998</v>
      </c>
      <c r="H11" s="68">
        <f>+H6+J11</f>
        <v>3550000</v>
      </c>
      <c r="I11" s="58">
        <f t="shared" ref="I11" si="2">+E11*H11</f>
        <v>3550000</v>
      </c>
      <c r="J11" s="33">
        <v>-30000</v>
      </c>
      <c r="L11" s="93"/>
      <c r="M11" s="94"/>
    </row>
    <row r="12" spans="1:13" ht="20.399999999999999" customHeight="1" x14ac:dyDescent="0.2">
      <c r="A12" s="14"/>
      <c r="B12" s="59" t="s">
        <v>27</v>
      </c>
      <c r="C12" s="62" t="s">
        <v>39</v>
      </c>
      <c r="D12" s="59" t="s">
        <v>23</v>
      </c>
      <c r="E12" s="59">
        <v>1</v>
      </c>
      <c r="F12" s="61">
        <v>3385753</v>
      </c>
      <c r="G12" s="73">
        <f>+E12*F12</f>
        <v>3385753</v>
      </c>
      <c r="H12" s="68">
        <f>+H7+J12</f>
        <v>1926000</v>
      </c>
      <c r="I12" s="58">
        <f>+E12*H12</f>
        <v>1926000</v>
      </c>
      <c r="J12" s="33">
        <v>-24000</v>
      </c>
      <c r="L12" s="93"/>
      <c r="M12" s="94"/>
    </row>
    <row r="13" spans="1:13" ht="20.399999999999999" customHeight="1" x14ac:dyDescent="0.2">
      <c r="A13" s="14"/>
      <c r="B13" s="59"/>
      <c r="C13" s="62"/>
      <c r="D13" s="59"/>
      <c r="E13" s="59"/>
      <c r="F13" s="57" t="s">
        <v>36</v>
      </c>
      <c r="G13" s="74">
        <f>SUM(G11:G12)</f>
        <v>8710751</v>
      </c>
      <c r="H13" s="69" t="s">
        <v>36</v>
      </c>
      <c r="I13" s="64">
        <f>SUM(I11:I12)</f>
        <v>5476000</v>
      </c>
      <c r="J13" s="33"/>
      <c r="L13" s="95"/>
      <c r="M13" s="96"/>
    </row>
    <row r="14" spans="1:13" ht="20.399999999999999" customHeight="1" x14ac:dyDescent="0.2">
      <c r="A14" s="14"/>
      <c r="B14" s="59"/>
      <c r="C14" s="62"/>
      <c r="D14" s="59"/>
      <c r="E14" s="59"/>
      <c r="F14" s="63"/>
      <c r="G14" s="73"/>
      <c r="H14" s="70"/>
      <c r="I14" s="58"/>
      <c r="L14" s="97"/>
      <c r="M14" s="94"/>
    </row>
    <row r="15" spans="1:13" ht="20.399999999999999" customHeight="1" x14ac:dyDescent="0.2">
      <c r="A15" s="14"/>
      <c r="B15" s="59"/>
      <c r="C15" s="60" t="s">
        <v>40</v>
      </c>
      <c r="D15" s="59"/>
      <c r="E15" s="59"/>
      <c r="F15" s="63"/>
      <c r="G15" s="73"/>
      <c r="H15" s="70"/>
      <c r="I15" s="58"/>
      <c r="L15" s="97"/>
      <c r="M15" s="94"/>
    </row>
    <row r="16" spans="1:13" ht="20.399999999999999" customHeight="1" x14ac:dyDescent="0.2">
      <c r="A16" s="14"/>
      <c r="B16" s="59" t="s">
        <v>28</v>
      </c>
      <c r="C16" s="62" t="s">
        <v>41</v>
      </c>
      <c r="D16" s="59" t="s">
        <v>23</v>
      </c>
      <c r="E16" s="59">
        <v>1</v>
      </c>
      <c r="F16" s="63">
        <v>5427823</v>
      </c>
      <c r="G16" s="73">
        <f t="shared" ref="G16" si="3">+E16*F16</f>
        <v>5427823</v>
      </c>
      <c r="H16" s="70">
        <f>+H6+J16</f>
        <v>3658000</v>
      </c>
      <c r="I16" s="58">
        <f t="shared" ref="I16" si="4">+E16*H16</f>
        <v>3658000</v>
      </c>
      <c r="J16" s="77">
        <v>78000</v>
      </c>
      <c r="L16" s="97">
        <v>3580000</v>
      </c>
      <c r="M16" s="97">
        <v>3580000</v>
      </c>
    </row>
    <row r="17" spans="1:13" ht="20.399999999999999" customHeight="1" x14ac:dyDescent="0.2">
      <c r="A17" s="14"/>
      <c r="B17" s="59" t="s">
        <v>27</v>
      </c>
      <c r="C17" s="62" t="s">
        <v>42</v>
      </c>
      <c r="D17" s="59" t="s">
        <v>23</v>
      </c>
      <c r="E17" s="59">
        <v>1</v>
      </c>
      <c r="F17" s="63">
        <v>3405753</v>
      </c>
      <c r="G17" s="73">
        <f>+E17*F17</f>
        <v>3405753</v>
      </c>
      <c r="H17" s="70">
        <f>H7</f>
        <v>1950000</v>
      </c>
      <c r="I17" s="58">
        <f>+E17*H17</f>
        <v>1950000</v>
      </c>
      <c r="L17" s="97"/>
      <c r="M17" s="94">
        <v>78000</v>
      </c>
    </row>
    <row r="18" spans="1:13" ht="20.399999999999999" customHeight="1" x14ac:dyDescent="0.2">
      <c r="A18" s="14"/>
      <c r="B18" s="14"/>
      <c r="C18" s="15"/>
      <c r="D18" s="14"/>
      <c r="E18" s="14"/>
      <c r="F18" s="57" t="s">
        <v>36</v>
      </c>
      <c r="G18" s="74">
        <f>SUM(G16:G17)</f>
        <v>8833576</v>
      </c>
      <c r="H18" s="69" t="s">
        <v>36</v>
      </c>
      <c r="I18" s="64">
        <f>SUM(I16:I17)</f>
        <v>5608000</v>
      </c>
      <c r="L18" s="95" t="s">
        <v>36</v>
      </c>
      <c r="M18" s="96">
        <f>SUM(M16:M17)</f>
        <v>3658000</v>
      </c>
    </row>
    <row r="19" spans="1:13" ht="20.399999999999999" customHeight="1" x14ac:dyDescent="0.2">
      <c r="A19" s="14"/>
      <c r="B19" s="14"/>
      <c r="C19" s="15"/>
      <c r="D19" s="14"/>
      <c r="E19" s="14"/>
      <c r="F19" s="16"/>
      <c r="G19" s="34"/>
      <c r="H19" s="66"/>
      <c r="I19" s="49"/>
      <c r="L19" s="89"/>
      <c r="M19" s="90"/>
    </row>
    <row r="20" spans="1:13" ht="20.399999999999999" customHeight="1" x14ac:dyDescent="0.2">
      <c r="A20" s="48"/>
      <c r="B20" s="54"/>
      <c r="C20" s="15"/>
      <c r="D20" s="14"/>
      <c r="E20" s="50"/>
      <c r="F20" s="16"/>
      <c r="G20" s="34"/>
      <c r="H20" s="66"/>
      <c r="I20" s="49"/>
      <c r="L20" s="89"/>
      <c r="M20" s="90"/>
    </row>
    <row r="21" spans="1:13" ht="20.399999999999999" customHeight="1" x14ac:dyDescent="0.2">
      <c r="A21" s="48"/>
      <c r="B21" s="54"/>
      <c r="C21" s="15"/>
      <c r="D21" s="14"/>
      <c r="E21" s="50"/>
      <c r="F21" s="16"/>
      <c r="G21" s="34"/>
      <c r="H21" s="66"/>
      <c r="I21" s="49"/>
      <c r="L21" s="89"/>
      <c r="M21" s="90"/>
    </row>
    <row r="22" spans="1:13" ht="20.399999999999999" customHeight="1" x14ac:dyDescent="0.2">
      <c r="A22" s="48"/>
      <c r="B22" s="54"/>
      <c r="C22" s="15"/>
      <c r="D22" s="14"/>
      <c r="E22" s="50"/>
      <c r="F22" s="16"/>
      <c r="G22" s="34"/>
      <c r="H22" s="66"/>
      <c r="I22" s="49"/>
      <c r="L22" s="89"/>
      <c r="M22" s="90"/>
    </row>
    <row r="23" spans="1:13" ht="20.399999999999999" customHeight="1" x14ac:dyDescent="0.2">
      <c r="A23" s="48"/>
      <c r="B23" s="54"/>
      <c r="C23" s="15"/>
      <c r="D23" s="14"/>
      <c r="E23" s="50"/>
      <c r="F23" s="16"/>
      <c r="G23" s="34"/>
      <c r="H23" s="66"/>
      <c r="I23" s="49"/>
      <c r="L23" s="89"/>
      <c r="M23" s="90"/>
    </row>
    <row r="24" spans="1:13" ht="20.399999999999999" customHeight="1" x14ac:dyDescent="0.2">
      <c r="A24" s="48"/>
      <c r="B24" s="54" t="s">
        <v>31</v>
      </c>
      <c r="C24" s="15" t="s">
        <v>25</v>
      </c>
      <c r="D24" s="14"/>
      <c r="E24" s="50"/>
      <c r="F24" s="16"/>
      <c r="G24" s="34"/>
      <c r="H24" s="66"/>
      <c r="I24" s="49"/>
      <c r="L24" s="89"/>
      <c r="M24" s="90"/>
    </row>
    <row r="25" spans="1:13" ht="20.399999999999999" customHeight="1" x14ac:dyDescent="0.2">
      <c r="A25" s="48"/>
      <c r="B25" s="54" t="s">
        <v>27</v>
      </c>
      <c r="C25" s="15" t="s">
        <v>32</v>
      </c>
      <c r="D25" s="14"/>
      <c r="E25" s="50"/>
      <c r="F25" s="16"/>
      <c r="G25" s="34"/>
      <c r="H25" s="66"/>
      <c r="I25" s="49"/>
      <c r="L25" s="89"/>
      <c r="M25" s="90"/>
    </row>
    <row r="26" spans="1:13" ht="20.399999999999999" customHeight="1" x14ac:dyDescent="0.2">
      <c r="A26" s="48"/>
      <c r="B26" s="54" t="s">
        <v>28</v>
      </c>
      <c r="C26" s="15" t="s">
        <v>33</v>
      </c>
      <c r="D26" s="14"/>
      <c r="E26" s="50"/>
      <c r="F26" s="16"/>
      <c r="G26" s="34"/>
      <c r="H26" s="66"/>
      <c r="I26" s="49"/>
      <c r="L26" s="89"/>
      <c r="M26" s="90"/>
    </row>
    <row r="27" spans="1:13" ht="20.399999999999999" customHeight="1" x14ac:dyDescent="0.2">
      <c r="A27" s="48"/>
      <c r="B27" s="54"/>
      <c r="C27" s="15"/>
      <c r="D27" s="14"/>
      <c r="E27" s="50"/>
      <c r="F27" s="16"/>
      <c r="G27" s="34"/>
      <c r="H27" s="66"/>
      <c r="I27" s="49"/>
      <c r="L27" s="89"/>
      <c r="M27" s="90"/>
    </row>
    <row r="28" spans="1:13" ht="20.399999999999999" customHeight="1" thickBot="1" x14ac:dyDescent="0.25">
      <c r="A28" s="48"/>
      <c r="B28" s="54"/>
      <c r="C28" s="15"/>
      <c r="D28" s="14"/>
      <c r="E28" s="50"/>
      <c r="F28" s="16"/>
      <c r="G28" s="34"/>
      <c r="H28" s="66"/>
      <c r="I28" s="49"/>
      <c r="L28" s="89"/>
      <c r="M28" s="90"/>
    </row>
    <row r="29" spans="1:13" ht="10.199999999999999" customHeight="1" x14ac:dyDescent="0.2">
      <c r="A29" s="17"/>
      <c r="B29" s="2"/>
      <c r="C29" s="18" t="s">
        <v>6</v>
      </c>
      <c r="D29" s="19" t="s">
        <v>21</v>
      </c>
      <c r="E29" s="20"/>
      <c r="F29" s="21" t="s">
        <v>43</v>
      </c>
      <c r="G29" s="75">
        <f>G8</f>
        <v>8755751</v>
      </c>
      <c r="H29" s="21" t="s">
        <v>43</v>
      </c>
      <c r="I29" s="35">
        <f>I8</f>
        <v>5530000</v>
      </c>
      <c r="L29" s="98" t="s">
        <v>43</v>
      </c>
      <c r="M29" s="99">
        <f>M8</f>
        <v>3580000</v>
      </c>
    </row>
    <row r="30" spans="1:13" ht="10.199999999999999" customHeight="1" thickBot="1" x14ac:dyDescent="0.25">
      <c r="A30" s="22"/>
      <c r="B30" s="9"/>
      <c r="C30" s="23"/>
      <c r="D30" s="24" t="s">
        <v>5</v>
      </c>
      <c r="E30" s="25"/>
      <c r="F30" s="26" t="s">
        <v>44</v>
      </c>
      <c r="G30" s="76">
        <f>SUM($E6*F6,$E7*F7)</f>
        <v>8755751</v>
      </c>
      <c r="H30" s="26" t="s">
        <v>44</v>
      </c>
      <c r="I30" s="36">
        <f>SUM($E6*H6,$E7*H7)</f>
        <v>5530000</v>
      </c>
      <c r="L30" s="100" t="s">
        <v>44</v>
      </c>
      <c r="M30" s="101">
        <f>SUM($E6*L6,$E7*L7)</f>
        <v>3580000</v>
      </c>
    </row>
    <row r="31" spans="1:13" ht="20.399999999999999" hidden="1" customHeight="1" x14ac:dyDescent="0.2">
      <c r="A31" s="14"/>
      <c r="B31" s="14"/>
      <c r="C31" s="15"/>
      <c r="D31" s="14"/>
      <c r="E31" s="14"/>
      <c r="F31" s="16"/>
      <c r="G31" s="49">
        <f t="shared" ref="G31:G54" si="5">+C31*F31</f>
        <v>0</v>
      </c>
      <c r="H31" s="16"/>
      <c r="I31" s="49">
        <f t="shared" ref="I31:I54" si="6">+E31*H31</f>
        <v>0</v>
      </c>
    </row>
    <row r="32" spans="1:13" ht="20.399999999999999" hidden="1" customHeight="1" x14ac:dyDescent="0.2">
      <c r="A32" s="14"/>
      <c r="B32" s="14"/>
      <c r="C32" s="15"/>
      <c r="D32" s="14"/>
      <c r="E32" s="14"/>
      <c r="F32" s="16"/>
      <c r="G32" s="49">
        <f t="shared" si="5"/>
        <v>0</v>
      </c>
      <c r="H32" s="16"/>
      <c r="I32" s="49">
        <f t="shared" si="6"/>
        <v>0</v>
      </c>
    </row>
    <row r="33" spans="1:9" ht="20.399999999999999" hidden="1" customHeight="1" x14ac:dyDescent="0.2">
      <c r="A33" s="14"/>
      <c r="B33" s="14"/>
      <c r="C33" s="15"/>
      <c r="D33" s="14"/>
      <c r="E33" s="14"/>
      <c r="F33" s="16"/>
      <c r="G33" s="49">
        <f t="shared" si="5"/>
        <v>0</v>
      </c>
      <c r="H33" s="16"/>
      <c r="I33" s="49">
        <f t="shared" si="6"/>
        <v>0</v>
      </c>
    </row>
    <row r="34" spans="1:9" ht="20.399999999999999" hidden="1" customHeight="1" x14ac:dyDescent="0.2">
      <c r="A34" s="14"/>
      <c r="B34" s="14"/>
      <c r="C34" s="15"/>
      <c r="D34" s="14"/>
      <c r="E34" s="14"/>
      <c r="F34" s="16"/>
      <c r="G34" s="49">
        <f t="shared" si="5"/>
        <v>0</v>
      </c>
      <c r="H34" s="16"/>
      <c r="I34" s="49">
        <f t="shared" si="6"/>
        <v>0</v>
      </c>
    </row>
    <row r="35" spans="1:9" ht="20.399999999999999" hidden="1" customHeight="1" x14ac:dyDescent="0.2">
      <c r="A35" s="14"/>
      <c r="B35" s="14"/>
      <c r="C35" s="15"/>
      <c r="D35" s="14"/>
      <c r="E35" s="14"/>
      <c r="F35" s="16"/>
      <c r="G35" s="49">
        <f t="shared" si="5"/>
        <v>0</v>
      </c>
      <c r="H35" s="16"/>
      <c r="I35" s="49">
        <f t="shared" si="6"/>
        <v>0</v>
      </c>
    </row>
    <row r="36" spans="1:9" ht="20.399999999999999" hidden="1" customHeight="1" x14ac:dyDescent="0.2">
      <c r="A36" s="14"/>
      <c r="B36" s="14"/>
      <c r="C36" s="15"/>
      <c r="D36" s="14"/>
      <c r="E36" s="14"/>
      <c r="F36" s="16"/>
      <c r="G36" s="49">
        <f t="shared" si="5"/>
        <v>0</v>
      </c>
      <c r="H36" s="16"/>
      <c r="I36" s="49">
        <f t="shared" si="6"/>
        <v>0</v>
      </c>
    </row>
    <row r="37" spans="1:9" ht="20.399999999999999" hidden="1" customHeight="1" x14ac:dyDescent="0.2">
      <c r="A37" s="14"/>
      <c r="B37" s="14"/>
      <c r="C37" s="15"/>
      <c r="D37" s="14"/>
      <c r="E37" s="14"/>
      <c r="F37" s="16"/>
      <c r="G37" s="49">
        <f t="shared" si="5"/>
        <v>0</v>
      </c>
      <c r="H37" s="16"/>
      <c r="I37" s="49">
        <f t="shared" si="6"/>
        <v>0</v>
      </c>
    </row>
    <row r="38" spans="1:9" ht="20.399999999999999" hidden="1" customHeight="1" x14ac:dyDescent="0.2">
      <c r="A38" s="14"/>
      <c r="B38" s="14"/>
      <c r="C38" s="15"/>
      <c r="D38" s="14"/>
      <c r="E38" s="14"/>
      <c r="F38" s="16"/>
      <c r="G38" s="49">
        <f t="shared" si="5"/>
        <v>0</v>
      </c>
      <c r="H38" s="16"/>
      <c r="I38" s="49">
        <f t="shared" si="6"/>
        <v>0</v>
      </c>
    </row>
    <row r="39" spans="1:9" ht="20.399999999999999" hidden="1" customHeight="1" x14ac:dyDescent="0.2">
      <c r="A39" s="48"/>
      <c r="B39" s="54"/>
      <c r="C39" s="15"/>
      <c r="D39" s="14"/>
      <c r="E39" s="14"/>
      <c r="F39" s="16"/>
      <c r="G39" s="49">
        <f t="shared" si="5"/>
        <v>0</v>
      </c>
      <c r="H39" s="16"/>
      <c r="I39" s="49">
        <f t="shared" si="6"/>
        <v>0</v>
      </c>
    </row>
    <row r="40" spans="1:9" ht="20.399999999999999" hidden="1" customHeight="1" x14ac:dyDescent="0.2">
      <c r="A40" s="48"/>
      <c r="B40" s="54"/>
      <c r="C40" s="15"/>
      <c r="D40" s="14"/>
      <c r="E40" s="14"/>
      <c r="F40" s="16"/>
      <c r="G40" s="49">
        <f t="shared" si="5"/>
        <v>0</v>
      </c>
      <c r="H40" s="16"/>
      <c r="I40" s="49">
        <f t="shared" si="6"/>
        <v>0</v>
      </c>
    </row>
    <row r="41" spans="1:9" ht="20.399999999999999" hidden="1" customHeight="1" x14ac:dyDescent="0.2">
      <c r="A41" s="48"/>
      <c r="B41" s="54"/>
      <c r="C41" s="15"/>
      <c r="D41" s="14"/>
      <c r="E41" s="14"/>
      <c r="F41" s="16"/>
      <c r="G41" s="49">
        <f t="shared" si="5"/>
        <v>0</v>
      </c>
      <c r="H41" s="16"/>
      <c r="I41" s="49">
        <f t="shared" si="6"/>
        <v>0</v>
      </c>
    </row>
    <row r="42" spans="1:9" ht="20.399999999999999" hidden="1" customHeight="1" x14ac:dyDescent="0.2">
      <c r="A42" s="48"/>
      <c r="B42" s="54"/>
      <c r="C42" s="15"/>
      <c r="D42" s="14"/>
      <c r="E42" s="14"/>
      <c r="F42" s="16"/>
      <c r="G42" s="49">
        <f t="shared" si="5"/>
        <v>0</v>
      </c>
      <c r="H42" s="16"/>
      <c r="I42" s="49">
        <f t="shared" si="6"/>
        <v>0</v>
      </c>
    </row>
    <row r="43" spans="1:9" ht="20.399999999999999" hidden="1" customHeight="1" x14ac:dyDescent="0.2">
      <c r="A43" s="48"/>
      <c r="B43" s="54"/>
      <c r="C43" s="15"/>
      <c r="D43" s="14"/>
      <c r="E43" s="14"/>
      <c r="F43" s="16"/>
      <c r="G43" s="49">
        <f t="shared" si="5"/>
        <v>0</v>
      </c>
      <c r="H43" s="16"/>
      <c r="I43" s="49">
        <f t="shared" si="6"/>
        <v>0</v>
      </c>
    </row>
    <row r="44" spans="1:9" ht="20.399999999999999" hidden="1" customHeight="1" x14ac:dyDescent="0.2">
      <c r="A44" s="48"/>
      <c r="B44" s="54"/>
      <c r="C44" s="15"/>
      <c r="D44" s="14"/>
      <c r="E44" s="14"/>
      <c r="F44" s="16"/>
      <c r="G44" s="49">
        <f t="shared" si="5"/>
        <v>0</v>
      </c>
      <c r="H44" s="16"/>
      <c r="I44" s="49">
        <f t="shared" si="6"/>
        <v>0</v>
      </c>
    </row>
    <row r="45" spans="1:9" ht="20.399999999999999" hidden="1" customHeight="1" x14ac:dyDescent="0.2">
      <c r="A45" s="48"/>
      <c r="B45" s="54"/>
      <c r="C45" s="15"/>
      <c r="D45" s="14"/>
      <c r="E45" s="14"/>
      <c r="F45" s="16"/>
      <c r="G45" s="49">
        <f t="shared" si="5"/>
        <v>0</v>
      </c>
      <c r="H45" s="16"/>
      <c r="I45" s="49">
        <f t="shared" si="6"/>
        <v>0</v>
      </c>
    </row>
    <row r="46" spans="1:9" ht="20.399999999999999" hidden="1" customHeight="1" x14ac:dyDescent="0.2">
      <c r="A46" s="48"/>
      <c r="B46" s="54"/>
      <c r="C46" s="15"/>
      <c r="D46" s="14"/>
      <c r="E46" s="14"/>
      <c r="F46" s="16"/>
      <c r="G46" s="49">
        <f t="shared" si="5"/>
        <v>0</v>
      </c>
      <c r="H46" s="16"/>
      <c r="I46" s="49">
        <f t="shared" si="6"/>
        <v>0</v>
      </c>
    </row>
    <row r="47" spans="1:9" ht="20.399999999999999" hidden="1" customHeight="1" x14ac:dyDescent="0.2">
      <c r="A47" s="48"/>
      <c r="B47" s="54"/>
      <c r="C47" s="15"/>
      <c r="D47" s="14"/>
      <c r="E47" s="14"/>
      <c r="F47" s="16"/>
      <c r="G47" s="49">
        <f t="shared" si="5"/>
        <v>0</v>
      </c>
      <c r="H47" s="16"/>
      <c r="I47" s="49">
        <f t="shared" si="6"/>
        <v>0</v>
      </c>
    </row>
    <row r="48" spans="1:9" ht="20.399999999999999" hidden="1" customHeight="1" x14ac:dyDescent="0.2">
      <c r="A48" s="48"/>
      <c r="B48" s="54"/>
      <c r="C48" s="15"/>
      <c r="D48" s="14"/>
      <c r="E48" s="14"/>
      <c r="F48" s="16"/>
      <c r="G48" s="49">
        <f t="shared" si="5"/>
        <v>0</v>
      </c>
      <c r="H48" s="16"/>
      <c r="I48" s="49">
        <f t="shared" si="6"/>
        <v>0</v>
      </c>
    </row>
    <row r="49" spans="1:9" ht="20.399999999999999" hidden="1" customHeight="1" x14ac:dyDescent="0.2">
      <c r="A49" s="48"/>
      <c r="B49" s="54"/>
      <c r="C49" s="15"/>
      <c r="D49" s="14"/>
      <c r="E49" s="14"/>
      <c r="F49" s="16"/>
      <c r="G49" s="49">
        <f t="shared" si="5"/>
        <v>0</v>
      </c>
      <c r="H49" s="16"/>
      <c r="I49" s="49">
        <f t="shared" si="6"/>
        <v>0</v>
      </c>
    </row>
    <row r="50" spans="1:9" ht="20.399999999999999" hidden="1" customHeight="1" x14ac:dyDescent="0.2">
      <c r="A50" s="48"/>
      <c r="B50" s="54"/>
      <c r="C50" s="15"/>
      <c r="D50" s="14"/>
      <c r="E50" s="14"/>
      <c r="F50" s="16"/>
      <c r="G50" s="49">
        <f t="shared" si="5"/>
        <v>0</v>
      </c>
      <c r="H50" s="16"/>
      <c r="I50" s="49">
        <f t="shared" si="6"/>
        <v>0</v>
      </c>
    </row>
    <row r="51" spans="1:9" ht="20.399999999999999" hidden="1" customHeight="1" x14ac:dyDescent="0.2">
      <c r="A51" s="48"/>
      <c r="B51" s="54"/>
      <c r="C51" s="15"/>
      <c r="D51" s="14"/>
      <c r="E51" s="14"/>
      <c r="F51" s="16"/>
      <c r="G51" s="49">
        <f t="shared" si="5"/>
        <v>0</v>
      </c>
      <c r="H51" s="16"/>
      <c r="I51" s="49">
        <f t="shared" si="6"/>
        <v>0</v>
      </c>
    </row>
    <row r="52" spans="1:9" ht="20.399999999999999" hidden="1" customHeight="1" x14ac:dyDescent="0.2">
      <c r="A52" s="48"/>
      <c r="B52" s="54"/>
      <c r="C52" s="15"/>
      <c r="D52" s="14"/>
      <c r="E52" s="14"/>
      <c r="F52" s="16"/>
      <c r="G52" s="49">
        <f t="shared" si="5"/>
        <v>0</v>
      </c>
      <c r="H52" s="16"/>
      <c r="I52" s="49">
        <f t="shared" si="6"/>
        <v>0</v>
      </c>
    </row>
    <row r="53" spans="1:9" ht="20.399999999999999" hidden="1" customHeight="1" x14ac:dyDescent="0.2">
      <c r="A53" s="48"/>
      <c r="B53" s="54"/>
      <c r="C53" s="15"/>
      <c r="D53" s="14"/>
      <c r="E53" s="14"/>
      <c r="F53" s="16"/>
      <c r="G53" s="49">
        <f t="shared" si="5"/>
        <v>0</v>
      </c>
      <c r="H53" s="16"/>
      <c r="I53" s="49">
        <f t="shared" si="6"/>
        <v>0</v>
      </c>
    </row>
    <row r="54" spans="1:9" ht="20.25" hidden="1" customHeight="1" thickBot="1" x14ac:dyDescent="0.25">
      <c r="A54" s="48"/>
      <c r="B54" s="54"/>
      <c r="C54" s="15"/>
      <c r="D54" s="14"/>
      <c r="E54" s="14"/>
      <c r="F54" s="16"/>
      <c r="G54" s="49">
        <f t="shared" si="5"/>
        <v>0</v>
      </c>
      <c r="H54" s="16"/>
      <c r="I54" s="49">
        <f t="shared" si="6"/>
        <v>0</v>
      </c>
    </row>
    <row r="55" spans="1:9" ht="10.199999999999999" hidden="1" customHeight="1" x14ac:dyDescent="0.2">
      <c r="A55" s="17"/>
      <c r="B55" s="2"/>
      <c r="C55" s="18" t="s">
        <v>9</v>
      </c>
      <c r="D55" s="19" t="s">
        <v>21</v>
      </c>
      <c r="E55" s="20"/>
      <c r="F55" s="21" t="s">
        <v>7</v>
      </c>
      <c r="G55" s="35">
        <f>SUM(G31:G54)+G29</f>
        <v>8755751</v>
      </c>
      <c r="H55" s="21" t="s">
        <v>7</v>
      </c>
      <c r="I55" s="35">
        <f>SUM(I31:I54)+I29</f>
        <v>5530000</v>
      </c>
    </row>
    <row r="56" spans="1:9" ht="10.199999999999999" hidden="1" customHeight="1" thickBot="1" x14ac:dyDescent="0.25">
      <c r="A56" s="22"/>
      <c r="B56" s="9"/>
      <c r="C56" s="23"/>
      <c r="D56" s="24" t="s">
        <v>5</v>
      </c>
      <c r="E56" s="25"/>
      <c r="F56" s="26" t="s">
        <v>8</v>
      </c>
      <c r="G56" s="36">
        <f>SUM($E31*F31,$E32*F32,$E33*F33,$E34*F34,$E35*F35,$E36*F36,$E37*F37,$E38*F38,$E39*F39,$E40*F40,$E41*F41,$E42*F42,$E43*F43,$E44*F44,$E45*F45,$E46*F46,$E47*F47,$E48*F48,$E49*F49,$E50*F50,$E51*F51,$E52*F52,$E53*F53,$E54*F54,G30)</f>
        <v>8755751</v>
      </c>
      <c r="H56" s="26" t="s">
        <v>8</v>
      </c>
      <c r="I56" s="36">
        <f>SUM($E31*H31,$E32*H32,$E33*H33,$E34*H34,$E35*H35,$E36*H36,$E37*H37,$E38*H38,$E39*H39,$E40*H40,$E41*H41,$E42*H42,$E43*H43,$E44*H44,$E45*H45,$E46*H46,$E47*H47,$E48*H48,$E49*H49,$E50*H50,$E51*H51,$E52*H52,$E53*H53,$E54*H54,I30)</f>
        <v>5530000</v>
      </c>
    </row>
    <row r="57" spans="1:9" ht="20.25" hidden="1" customHeight="1" x14ac:dyDescent="0.2">
      <c r="A57" s="14"/>
      <c r="B57" s="14"/>
      <c r="C57" s="15"/>
      <c r="D57" s="14"/>
      <c r="E57" s="14"/>
      <c r="F57" s="16"/>
      <c r="G57" s="49">
        <f t="shared" ref="G57:G80" si="7">+C57*F57</f>
        <v>0</v>
      </c>
      <c r="H57" s="16"/>
      <c r="I57" s="49">
        <f t="shared" ref="I57:I80" si="8">+E57*H57</f>
        <v>0</v>
      </c>
    </row>
    <row r="58" spans="1:9" ht="20.25" hidden="1" customHeight="1" x14ac:dyDescent="0.2">
      <c r="A58" s="14"/>
      <c r="B58" s="14"/>
      <c r="C58" s="15"/>
      <c r="D58" s="14"/>
      <c r="E58" s="14"/>
      <c r="F58" s="16"/>
      <c r="G58" s="49">
        <f t="shared" si="7"/>
        <v>0</v>
      </c>
      <c r="H58" s="16"/>
      <c r="I58" s="49">
        <f t="shared" si="8"/>
        <v>0</v>
      </c>
    </row>
    <row r="59" spans="1:9" ht="20.25" hidden="1" customHeight="1" x14ac:dyDescent="0.2">
      <c r="A59" s="14"/>
      <c r="B59" s="14"/>
      <c r="C59" s="15"/>
      <c r="D59" s="14"/>
      <c r="E59" s="14"/>
      <c r="F59" s="16"/>
      <c r="G59" s="49">
        <f t="shared" si="7"/>
        <v>0</v>
      </c>
      <c r="H59" s="16"/>
      <c r="I59" s="49">
        <f t="shared" si="8"/>
        <v>0</v>
      </c>
    </row>
    <row r="60" spans="1:9" ht="20.25" hidden="1" customHeight="1" x14ac:dyDescent="0.2">
      <c r="A60" s="14"/>
      <c r="B60" s="14"/>
      <c r="C60" s="15"/>
      <c r="D60" s="14"/>
      <c r="E60" s="14"/>
      <c r="F60" s="16"/>
      <c r="G60" s="49">
        <f t="shared" si="7"/>
        <v>0</v>
      </c>
      <c r="H60" s="16"/>
      <c r="I60" s="49">
        <f t="shared" si="8"/>
        <v>0</v>
      </c>
    </row>
    <row r="61" spans="1:9" ht="20.25" hidden="1" customHeight="1" x14ac:dyDescent="0.2">
      <c r="A61" s="14"/>
      <c r="B61" s="14"/>
      <c r="C61" s="15"/>
      <c r="D61" s="14"/>
      <c r="E61" s="14"/>
      <c r="F61" s="16"/>
      <c r="G61" s="49">
        <f t="shared" si="7"/>
        <v>0</v>
      </c>
      <c r="H61" s="16"/>
      <c r="I61" s="49">
        <f t="shared" si="8"/>
        <v>0</v>
      </c>
    </row>
    <row r="62" spans="1:9" ht="20.25" hidden="1" customHeight="1" x14ac:dyDescent="0.2">
      <c r="A62" s="14"/>
      <c r="B62" s="14"/>
      <c r="C62" s="15"/>
      <c r="D62" s="14"/>
      <c r="E62" s="14"/>
      <c r="F62" s="16"/>
      <c r="G62" s="49">
        <f t="shared" si="7"/>
        <v>0</v>
      </c>
      <c r="H62" s="16"/>
      <c r="I62" s="49">
        <f t="shared" si="8"/>
        <v>0</v>
      </c>
    </row>
    <row r="63" spans="1:9" ht="20.25" hidden="1" customHeight="1" x14ac:dyDescent="0.2">
      <c r="A63" s="14"/>
      <c r="B63" s="14"/>
      <c r="C63" s="15"/>
      <c r="D63" s="14"/>
      <c r="E63" s="14"/>
      <c r="F63" s="16"/>
      <c r="G63" s="49">
        <f t="shared" si="7"/>
        <v>0</v>
      </c>
      <c r="H63" s="16"/>
      <c r="I63" s="49">
        <f t="shared" si="8"/>
        <v>0</v>
      </c>
    </row>
    <row r="64" spans="1:9" ht="20.25" hidden="1" customHeight="1" x14ac:dyDescent="0.2">
      <c r="A64" s="14"/>
      <c r="B64" s="14"/>
      <c r="C64" s="15"/>
      <c r="D64" s="14"/>
      <c r="E64" s="14"/>
      <c r="F64" s="16"/>
      <c r="G64" s="49">
        <f t="shared" si="7"/>
        <v>0</v>
      </c>
      <c r="H64" s="16"/>
      <c r="I64" s="49">
        <f t="shared" si="8"/>
        <v>0</v>
      </c>
    </row>
    <row r="65" spans="1:9" ht="20.25" hidden="1" customHeight="1" x14ac:dyDescent="0.2">
      <c r="A65" s="14"/>
      <c r="B65" s="14"/>
      <c r="C65" s="15"/>
      <c r="D65" s="14"/>
      <c r="E65" s="14"/>
      <c r="F65" s="16"/>
      <c r="G65" s="49">
        <f t="shared" si="7"/>
        <v>0</v>
      </c>
      <c r="H65" s="16"/>
      <c r="I65" s="49">
        <f t="shared" si="8"/>
        <v>0</v>
      </c>
    </row>
    <row r="66" spans="1:9" ht="20.25" hidden="1" customHeight="1" x14ac:dyDescent="0.2">
      <c r="A66" s="14"/>
      <c r="B66" s="14"/>
      <c r="C66" s="15"/>
      <c r="D66" s="14"/>
      <c r="E66" s="14"/>
      <c r="F66" s="16"/>
      <c r="G66" s="49">
        <f t="shared" si="7"/>
        <v>0</v>
      </c>
      <c r="H66" s="16"/>
      <c r="I66" s="49">
        <f t="shared" si="8"/>
        <v>0</v>
      </c>
    </row>
    <row r="67" spans="1:9" ht="20.25" hidden="1" customHeight="1" x14ac:dyDescent="0.2">
      <c r="A67" s="14"/>
      <c r="B67" s="14"/>
      <c r="C67" s="15"/>
      <c r="D67" s="14"/>
      <c r="E67" s="14"/>
      <c r="F67" s="16"/>
      <c r="G67" s="49">
        <f t="shared" si="7"/>
        <v>0</v>
      </c>
      <c r="H67" s="16"/>
      <c r="I67" s="49">
        <f t="shared" si="8"/>
        <v>0</v>
      </c>
    </row>
    <row r="68" spans="1:9" ht="20.25" hidden="1" customHeight="1" x14ac:dyDescent="0.2">
      <c r="A68" s="14"/>
      <c r="B68" s="14"/>
      <c r="C68" s="15"/>
      <c r="D68" s="14"/>
      <c r="E68" s="14"/>
      <c r="F68" s="16"/>
      <c r="G68" s="49">
        <f t="shared" si="7"/>
        <v>0</v>
      </c>
      <c r="H68" s="16"/>
      <c r="I68" s="49">
        <f t="shared" si="8"/>
        <v>0</v>
      </c>
    </row>
    <row r="69" spans="1:9" ht="20.25" hidden="1" customHeight="1" x14ac:dyDescent="0.2">
      <c r="A69" s="14"/>
      <c r="B69" s="14"/>
      <c r="C69" s="15"/>
      <c r="D69" s="14"/>
      <c r="E69" s="14"/>
      <c r="F69" s="16"/>
      <c r="G69" s="49">
        <f t="shared" si="7"/>
        <v>0</v>
      </c>
      <c r="H69" s="16"/>
      <c r="I69" s="49">
        <f t="shared" si="8"/>
        <v>0</v>
      </c>
    </row>
    <row r="70" spans="1:9" ht="20.25" hidden="1" customHeight="1" x14ac:dyDescent="0.2">
      <c r="A70" s="14"/>
      <c r="B70" s="14"/>
      <c r="C70" s="15"/>
      <c r="D70" s="14"/>
      <c r="E70" s="14"/>
      <c r="F70" s="16"/>
      <c r="G70" s="49">
        <f t="shared" si="7"/>
        <v>0</v>
      </c>
      <c r="H70" s="16"/>
      <c r="I70" s="49">
        <f t="shared" si="8"/>
        <v>0</v>
      </c>
    </row>
    <row r="71" spans="1:9" ht="20.25" hidden="1" customHeight="1" x14ac:dyDescent="0.2">
      <c r="A71" s="14"/>
      <c r="B71" s="14"/>
      <c r="C71" s="15"/>
      <c r="D71" s="14"/>
      <c r="E71" s="14"/>
      <c r="F71" s="16"/>
      <c r="G71" s="49">
        <f t="shared" si="7"/>
        <v>0</v>
      </c>
      <c r="H71" s="16"/>
      <c r="I71" s="49">
        <f t="shared" si="8"/>
        <v>0</v>
      </c>
    </row>
    <row r="72" spans="1:9" ht="20.25" hidden="1" customHeight="1" x14ac:dyDescent="0.2">
      <c r="A72" s="14"/>
      <c r="B72" s="14"/>
      <c r="C72" s="15"/>
      <c r="D72" s="14"/>
      <c r="E72" s="14"/>
      <c r="F72" s="16"/>
      <c r="G72" s="49">
        <f t="shared" si="7"/>
        <v>0</v>
      </c>
      <c r="H72" s="16"/>
      <c r="I72" s="49">
        <f t="shared" si="8"/>
        <v>0</v>
      </c>
    </row>
    <row r="73" spans="1:9" ht="20.25" hidden="1" customHeight="1" x14ac:dyDescent="0.2">
      <c r="A73" s="39"/>
      <c r="B73" s="39"/>
      <c r="C73" s="40"/>
      <c r="D73" s="39"/>
      <c r="E73" s="14"/>
      <c r="F73" s="16"/>
      <c r="G73" s="49">
        <f t="shared" si="7"/>
        <v>0</v>
      </c>
      <c r="H73" s="16"/>
      <c r="I73" s="49">
        <f t="shared" si="8"/>
        <v>0</v>
      </c>
    </row>
    <row r="74" spans="1:9" ht="20.25" hidden="1" customHeight="1" x14ac:dyDescent="0.2">
      <c r="A74" s="39"/>
      <c r="B74" s="39"/>
      <c r="C74" s="40"/>
      <c r="D74" s="39"/>
      <c r="E74" s="14"/>
      <c r="F74" s="16"/>
      <c r="G74" s="49">
        <f t="shared" si="7"/>
        <v>0</v>
      </c>
      <c r="H74" s="16"/>
      <c r="I74" s="49">
        <f t="shared" si="8"/>
        <v>0</v>
      </c>
    </row>
    <row r="75" spans="1:9" ht="20.25" hidden="1" customHeight="1" x14ac:dyDescent="0.2">
      <c r="A75" s="39"/>
      <c r="B75" s="39"/>
      <c r="C75" s="40"/>
      <c r="D75" s="39"/>
      <c r="E75" s="14"/>
      <c r="F75" s="16"/>
      <c r="G75" s="49">
        <f t="shared" si="7"/>
        <v>0</v>
      </c>
      <c r="H75" s="16"/>
      <c r="I75" s="49">
        <f t="shared" si="8"/>
        <v>0</v>
      </c>
    </row>
    <row r="76" spans="1:9" ht="20.25" hidden="1" customHeight="1" x14ac:dyDescent="0.2">
      <c r="A76" s="39"/>
      <c r="B76" s="39"/>
      <c r="C76" s="40"/>
      <c r="D76" s="39"/>
      <c r="E76" s="14"/>
      <c r="F76" s="16"/>
      <c r="G76" s="49">
        <f t="shared" si="7"/>
        <v>0</v>
      </c>
      <c r="H76" s="16"/>
      <c r="I76" s="49">
        <f t="shared" si="8"/>
        <v>0</v>
      </c>
    </row>
    <row r="77" spans="1:9" ht="20.25" hidden="1" customHeight="1" x14ac:dyDescent="0.2">
      <c r="A77" s="39"/>
      <c r="B77" s="39"/>
      <c r="C77" s="40"/>
      <c r="D77" s="39"/>
      <c r="E77" s="14"/>
      <c r="F77" s="16"/>
      <c r="G77" s="49">
        <f t="shared" si="7"/>
        <v>0</v>
      </c>
      <c r="H77" s="16"/>
      <c r="I77" s="49">
        <f t="shared" si="8"/>
        <v>0</v>
      </c>
    </row>
    <row r="78" spans="1:9" ht="20.25" hidden="1" customHeight="1" x14ac:dyDescent="0.2">
      <c r="A78" s="39"/>
      <c r="B78" s="39"/>
      <c r="C78" s="40"/>
      <c r="D78" s="39"/>
      <c r="E78" s="14"/>
      <c r="F78" s="16"/>
      <c r="G78" s="49">
        <f t="shared" si="7"/>
        <v>0</v>
      </c>
      <c r="H78" s="16"/>
      <c r="I78" s="49">
        <f t="shared" si="8"/>
        <v>0</v>
      </c>
    </row>
    <row r="79" spans="1:9" ht="20.25" hidden="1" customHeight="1" x14ac:dyDescent="0.2">
      <c r="A79" s="39"/>
      <c r="B79" s="39"/>
      <c r="C79" s="40"/>
      <c r="D79" s="39"/>
      <c r="E79" s="14"/>
      <c r="F79" s="16"/>
      <c r="G79" s="49">
        <f t="shared" si="7"/>
        <v>0</v>
      </c>
      <c r="H79" s="16"/>
      <c r="I79" s="49">
        <f t="shared" si="8"/>
        <v>0</v>
      </c>
    </row>
    <row r="80" spans="1:9" ht="20.25" hidden="1" customHeight="1" thickBot="1" x14ac:dyDescent="0.25">
      <c r="A80" s="44"/>
      <c r="B80" s="44"/>
      <c r="C80" s="45"/>
      <c r="D80" s="44"/>
      <c r="E80" s="27"/>
      <c r="F80" s="28"/>
      <c r="G80" s="49">
        <f t="shared" si="7"/>
        <v>0</v>
      </c>
      <c r="H80" s="28"/>
      <c r="I80" s="49">
        <f t="shared" si="8"/>
        <v>0</v>
      </c>
    </row>
    <row r="81" spans="1:9" ht="9.75" hidden="1" customHeight="1" x14ac:dyDescent="0.2">
      <c r="A81" s="17"/>
      <c r="B81" s="2"/>
      <c r="C81" s="18" t="s">
        <v>10</v>
      </c>
      <c r="D81" s="41" t="str">
        <f>IF(NOT(ISNUMBER(A83)),"Total","Sub")</f>
        <v>Total</v>
      </c>
      <c r="E81" s="20"/>
      <c r="F81" s="21" t="s">
        <v>7</v>
      </c>
      <c r="G81" s="35">
        <f>SUM(G57:G80)+G55</f>
        <v>8755751</v>
      </c>
      <c r="H81" s="21" t="s">
        <v>7</v>
      </c>
      <c r="I81" s="35">
        <f>SUM(I57:I80)+I55</f>
        <v>5530000</v>
      </c>
    </row>
    <row r="82" spans="1:9" ht="9.75" hidden="1" customHeight="1" thickBot="1" x14ac:dyDescent="0.25">
      <c r="A82" s="22"/>
      <c r="B82" s="9"/>
      <c r="C82" s="23"/>
      <c r="D82" s="42" t="str">
        <f>IF(NOT(ISNUMBER(A83)),"Bid","Total")</f>
        <v>Bid</v>
      </c>
      <c r="E82" s="25"/>
      <c r="F82" s="26" t="s">
        <v>8</v>
      </c>
      <c r="G82" s="36">
        <f>SUM($E57*F57,$E58*F58,$E59*F59,$E60*F60,$E61*F61,$E62*F62,$E63*F63,$E64*F64,$E65*F65,$E66*F66,$E67*F67,$E68*F68,$E69*F69,$E70*F70,$E71*F71,$E72*F72,$E73*F73,$E74*F74,$E75*F75,$E76*F76,$E77*F77,$E78*F78,$E79*F79,$E80*F80,G56)</f>
        <v>8755751</v>
      </c>
      <c r="H82" s="26" t="s">
        <v>8</v>
      </c>
      <c r="I82" s="36">
        <f>SUM($E57*H57,$E58*H58,$E59*H59,$E60*H60,$E61*H61,$E62*H62,$E63*H63,$E64*H64,$E65*H65,$E66*H66,$E67*H67,$E68*H68,$E69*H69,$E70*H70,$E71*H71,$E72*H72,$E73*H73,$E74*H74,$E75*H75,$E76*H76,$E77*H77,$E78*H78,$E79*H79,$E80*H80,I56)</f>
        <v>5530000</v>
      </c>
    </row>
    <row r="83" spans="1:9" ht="20.25" hidden="1" customHeight="1" x14ac:dyDescent="0.2">
      <c r="A83" s="37"/>
      <c r="B83" s="37"/>
      <c r="C83" s="38"/>
      <c r="D83" s="39"/>
      <c r="E83" s="37"/>
      <c r="F83" s="29"/>
      <c r="G83" s="43">
        <f t="shared" ref="G83:G106" si="9">+C83*F83</f>
        <v>0</v>
      </c>
      <c r="H83" s="29"/>
      <c r="I83" s="43">
        <f t="shared" ref="I83:I106" si="10">+E83*H83</f>
        <v>0</v>
      </c>
    </row>
    <row r="84" spans="1:9" ht="20.25" hidden="1" customHeight="1" x14ac:dyDescent="0.2">
      <c r="A84" s="39"/>
      <c r="B84" s="39"/>
      <c r="C84" s="40"/>
      <c r="D84" s="39"/>
      <c r="E84" s="39"/>
      <c r="F84" s="16"/>
      <c r="G84" s="34">
        <f t="shared" si="9"/>
        <v>0</v>
      </c>
      <c r="H84" s="16"/>
      <c r="I84" s="34">
        <f t="shared" si="10"/>
        <v>0</v>
      </c>
    </row>
    <row r="85" spans="1:9" ht="20.25" hidden="1" customHeight="1" x14ac:dyDescent="0.2">
      <c r="A85" s="39"/>
      <c r="B85" s="39"/>
      <c r="C85" s="40"/>
      <c r="D85" s="39"/>
      <c r="E85" s="39"/>
      <c r="F85" s="16"/>
      <c r="G85" s="34">
        <f t="shared" si="9"/>
        <v>0</v>
      </c>
      <c r="H85" s="16"/>
      <c r="I85" s="34">
        <f t="shared" si="10"/>
        <v>0</v>
      </c>
    </row>
    <row r="86" spans="1:9" ht="20.25" hidden="1" customHeight="1" x14ac:dyDescent="0.2">
      <c r="A86" s="39"/>
      <c r="B86" s="39"/>
      <c r="C86" s="40"/>
      <c r="D86" s="39"/>
      <c r="E86" s="39"/>
      <c r="F86" s="16"/>
      <c r="G86" s="34">
        <f t="shared" si="9"/>
        <v>0</v>
      </c>
      <c r="H86" s="16"/>
      <c r="I86" s="34">
        <f t="shared" si="10"/>
        <v>0</v>
      </c>
    </row>
    <row r="87" spans="1:9" ht="20.25" hidden="1" customHeight="1" x14ac:dyDescent="0.2">
      <c r="A87" s="39"/>
      <c r="B87" s="39"/>
      <c r="C87" s="40"/>
      <c r="D87" s="39"/>
      <c r="E87" s="39"/>
      <c r="F87" s="16"/>
      <c r="G87" s="34">
        <f t="shared" si="9"/>
        <v>0</v>
      </c>
      <c r="H87" s="16"/>
      <c r="I87" s="34">
        <f t="shared" si="10"/>
        <v>0</v>
      </c>
    </row>
    <row r="88" spans="1:9" ht="20.25" hidden="1" customHeight="1" x14ac:dyDescent="0.2">
      <c r="A88" s="39"/>
      <c r="B88" s="39"/>
      <c r="C88" s="40"/>
      <c r="D88" s="39"/>
      <c r="E88" s="39"/>
      <c r="F88" s="16"/>
      <c r="G88" s="34">
        <f t="shared" si="9"/>
        <v>0</v>
      </c>
      <c r="H88" s="16"/>
      <c r="I88" s="34">
        <f t="shared" si="10"/>
        <v>0</v>
      </c>
    </row>
    <row r="89" spans="1:9" ht="20.25" hidden="1" customHeight="1" x14ac:dyDescent="0.2">
      <c r="A89" s="39"/>
      <c r="B89" s="39"/>
      <c r="C89" s="40"/>
      <c r="D89" s="39"/>
      <c r="E89" s="39"/>
      <c r="F89" s="16"/>
      <c r="G89" s="34">
        <f t="shared" si="9"/>
        <v>0</v>
      </c>
      <c r="H89" s="16"/>
      <c r="I89" s="34">
        <f t="shared" si="10"/>
        <v>0</v>
      </c>
    </row>
    <row r="90" spans="1:9" ht="20.25" hidden="1" customHeight="1" x14ac:dyDescent="0.2">
      <c r="A90" s="39"/>
      <c r="B90" s="39"/>
      <c r="C90" s="40"/>
      <c r="D90" s="39"/>
      <c r="E90" s="39"/>
      <c r="F90" s="16"/>
      <c r="G90" s="34">
        <f t="shared" si="9"/>
        <v>0</v>
      </c>
      <c r="H90" s="16"/>
      <c r="I90" s="34">
        <f t="shared" si="10"/>
        <v>0</v>
      </c>
    </row>
    <row r="91" spans="1:9" ht="20.25" hidden="1" customHeight="1" x14ac:dyDescent="0.2">
      <c r="A91" s="39"/>
      <c r="B91" s="39"/>
      <c r="C91" s="40"/>
      <c r="D91" s="39"/>
      <c r="E91" s="39"/>
      <c r="F91" s="16"/>
      <c r="G91" s="34">
        <f t="shared" si="9"/>
        <v>0</v>
      </c>
      <c r="H91" s="16"/>
      <c r="I91" s="34">
        <f t="shared" si="10"/>
        <v>0</v>
      </c>
    </row>
    <row r="92" spans="1:9" ht="20.25" hidden="1" customHeight="1" x14ac:dyDescent="0.2">
      <c r="A92" s="39"/>
      <c r="B92" s="39"/>
      <c r="C92" s="40"/>
      <c r="D92" s="39"/>
      <c r="E92" s="39"/>
      <c r="F92" s="16"/>
      <c r="G92" s="34">
        <f t="shared" si="9"/>
        <v>0</v>
      </c>
      <c r="H92" s="16"/>
      <c r="I92" s="34">
        <f t="shared" si="10"/>
        <v>0</v>
      </c>
    </row>
    <row r="93" spans="1:9" ht="20.25" hidden="1" customHeight="1" x14ac:dyDescent="0.2">
      <c r="A93" s="39"/>
      <c r="B93" s="39"/>
      <c r="C93" s="40"/>
      <c r="D93" s="39"/>
      <c r="E93" s="39"/>
      <c r="F93" s="16"/>
      <c r="G93" s="34">
        <f t="shared" si="9"/>
        <v>0</v>
      </c>
      <c r="H93" s="16"/>
      <c r="I93" s="34">
        <f t="shared" si="10"/>
        <v>0</v>
      </c>
    </row>
    <row r="94" spans="1:9" ht="20.25" hidden="1" customHeight="1" x14ac:dyDescent="0.2">
      <c r="A94" s="39"/>
      <c r="B94" s="39"/>
      <c r="C94" s="40"/>
      <c r="D94" s="39"/>
      <c r="E94" s="39"/>
      <c r="F94" s="16"/>
      <c r="G94" s="34">
        <f t="shared" si="9"/>
        <v>0</v>
      </c>
      <c r="H94" s="16"/>
      <c r="I94" s="34">
        <f t="shared" si="10"/>
        <v>0</v>
      </c>
    </row>
    <row r="95" spans="1:9" ht="20.25" hidden="1" customHeight="1" x14ac:dyDescent="0.2">
      <c r="A95" s="39"/>
      <c r="B95" s="39"/>
      <c r="C95" s="40"/>
      <c r="D95" s="39"/>
      <c r="E95" s="39"/>
      <c r="F95" s="16"/>
      <c r="G95" s="34">
        <f t="shared" si="9"/>
        <v>0</v>
      </c>
      <c r="H95" s="16"/>
      <c r="I95" s="34">
        <f t="shared" si="10"/>
        <v>0</v>
      </c>
    </row>
    <row r="96" spans="1:9" ht="20.25" hidden="1" customHeight="1" x14ac:dyDescent="0.2">
      <c r="A96" s="39"/>
      <c r="B96" s="39"/>
      <c r="C96" s="40"/>
      <c r="D96" s="39"/>
      <c r="E96" s="39"/>
      <c r="F96" s="16"/>
      <c r="G96" s="34">
        <f t="shared" si="9"/>
        <v>0</v>
      </c>
      <c r="H96" s="16"/>
      <c r="I96" s="34">
        <f t="shared" si="10"/>
        <v>0</v>
      </c>
    </row>
    <row r="97" spans="1:9" ht="20.25" hidden="1" customHeight="1" x14ac:dyDescent="0.2">
      <c r="A97" s="39"/>
      <c r="B97" s="39"/>
      <c r="C97" s="40"/>
      <c r="D97" s="39"/>
      <c r="E97" s="39"/>
      <c r="F97" s="16"/>
      <c r="G97" s="34">
        <f t="shared" si="9"/>
        <v>0</v>
      </c>
      <c r="H97" s="16"/>
      <c r="I97" s="34">
        <f t="shared" si="10"/>
        <v>0</v>
      </c>
    </row>
    <row r="98" spans="1:9" ht="20.25" hidden="1" customHeight="1" x14ac:dyDescent="0.2">
      <c r="A98" s="39"/>
      <c r="B98" s="39"/>
      <c r="C98" s="40"/>
      <c r="D98" s="39"/>
      <c r="E98" s="39"/>
      <c r="F98" s="16"/>
      <c r="G98" s="34">
        <f t="shared" si="9"/>
        <v>0</v>
      </c>
      <c r="H98" s="16"/>
      <c r="I98" s="34">
        <f t="shared" si="10"/>
        <v>0</v>
      </c>
    </row>
    <row r="99" spans="1:9" ht="20.25" hidden="1" customHeight="1" x14ac:dyDescent="0.2">
      <c r="A99" s="39"/>
      <c r="B99" s="39"/>
      <c r="C99" s="40"/>
      <c r="D99" s="39"/>
      <c r="E99" s="39"/>
      <c r="F99" s="16"/>
      <c r="G99" s="34">
        <f t="shared" si="9"/>
        <v>0</v>
      </c>
      <c r="H99" s="16"/>
      <c r="I99" s="34">
        <f t="shared" si="10"/>
        <v>0</v>
      </c>
    </row>
    <row r="100" spans="1:9" ht="20.25" hidden="1" customHeight="1" x14ac:dyDescent="0.2">
      <c r="A100" s="39"/>
      <c r="B100" s="39"/>
      <c r="C100" s="40"/>
      <c r="D100" s="39"/>
      <c r="E100" s="39"/>
      <c r="F100" s="16"/>
      <c r="G100" s="34">
        <f t="shared" si="9"/>
        <v>0</v>
      </c>
      <c r="H100" s="16"/>
      <c r="I100" s="34">
        <f t="shared" si="10"/>
        <v>0</v>
      </c>
    </row>
    <row r="101" spans="1:9" ht="20.25" hidden="1" customHeight="1" x14ac:dyDescent="0.2">
      <c r="A101" s="39"/>
      <c r="B101" s="39"/>
      <c r="C101" s="40"/>
      <c r="D101" s="39"/>
      <c r="E101" s="39"/>
      <c r="F101" s="16"/>
      <c r="G101" s="34">
        <f t="shared" si="9"/>
        <v>0</v>
      </c>
      <c r="H101" s="16"/>
      <c r="I101" s="34">
        <f t="shared" si="10"/>
        <v>0</v>
      </c>
    </row>
    <row r="102" spans="1:9" ht="20.25" hidden="1" customHeight="1" x14ac:dyDescent="0.2">
      <c r="A102" s="39"/>
      <c r="B102" s="39"/>
      <c r="C102" s="40"/>
      <c r="D102" s="39"/>
      <c r="E102" s="39"/>
      <c r="F102" s="16"/>
      <c r="G102" s="34">
        <f t="shared" si="9"/>
        <v>0</v>
      </c>
      <c r="H102" s="16"/>
      <c r="I102" s="34">
        <f t="shared" si="10"/>
        <v>0</v>
      </c>
    </row>
    <row r="103" spans="1:9" ht="20.25" hidden="1" customHeight="1" x14ac:dyDescent="0.2">
      <c r="A103" s="39"/>
      <c r="B103" s="39"/>
      <c r="C103" s="40"/>
      <c r="D103" s="39"/>
      <c r="E103" s="39"/>
      <c r="F103" s="16"/>
      <c r="G103" s="34">
        <f t="shared" si="9"/>
        <v>0</v>
      </c>
      <c r="H103" s="16"/>
      <c r="I103" s="34">
        <f t="shared" si="10"/>
        <v>0</v>
      </c>
    </row>
    <row r="104" spans="1:9" ht="20.25" hidden="1" customHeight="1" x14ac:dyDescent="0.2">
      <c r="A104" s="39"/>
      <c r="B104" s="39"/>
      <c r="C104" s="40"/>
      <c r="D104" s="39"/>
      <c r="E104" s="39"/>
      <c r="F104" s="16"/>
      <c r="G104" s="34">
        <f t="shared" si="9"/>
        <v>0</v>
      </c>
      <c r="H104" s="16"/>
      <c r="I104" s="34">
        <f t="shared" si="10"/>
        <v>0</v>
      </c>
    </row>
    <row r="105" spans="1:9" ht="20.25" hidden="1" customHeight="1" x14ac:dyDescent="0.2">
      <c r="A105" s="39"/>
      <c r="B105" s="39"/>
      <c r="C105" s="40"/>
      <c r="D105" s="39"/>
      <c r="E105" s="39"/>
      <c r="F105" s="16"/>
      <c r="G105" s="34">
        <f t="shared" si="9"/>
        <v>0</v>
      </c>
      <c r="H105" s="16"/>
      <c r="I105" s="34">
        <f t="shared" si="10"/>
        <v>0</v>
      </c>
    </row>
    <row r="106" spans="1:9" ht="20.25" hidden="1" customHeight="1" thickBot="1" x14ac:dyDescent="0.25">
      <c r="A106" s="39"/>
      <c r="B106" s="39"/>
      <c r="C106" s="40"/>
      <c r="D106" s="39"/>
      <c r="E106" s="39"/>
      <c r="F106" s="16"/>
      <c r="G106" s="34">
        <f t="shared" si="9"/>
        <v>0</v>
      </c>
      <c r="H106" s="16"/>
      <c r="I106" s="34">
        <f t="shared" si="10"/>
        <v>0</v>
      </c>
    </row>
    <row r="107" spans="1:9" ht="9.75" hidden="1" customHeight="1" x14ac:dyDescent="0.2">
      <c r="A107" s="17"/>
      <c r="B107" s="2"/>
      <c r="C107" s="18" t="s">
        <v>11</v>
      </c>
      <c r="D107" s="41" t="str">
        <f>IF(NOT(ISNUMBER(A109)),"Total","Sub")</f>
        <v>Total</v>
      </c>
      <c r="E107" s="20"/>
      <c r="F107" s="21" t="s">
        <v>7</v>
      </c>
      <c r="G107" s="35">
        <f>SUM(G83:G106)+G81</f>
        <v>8755751</v>
      </c>
      <c r="H107" s="21" t="s">
        <v>7</v>
      </c>
      <c r="I107" s="35">
        <f>SUM(I83:I106)+I81</f>
        <v>5530000</v>
      </c>
    </row>
    <row r="108" spans="1:9" ht="9.75" hidden="1" customHeight="1" thickBot="1" x14ac:dyDescent="0.25">
      <c r="A108" s="22"/>
      <c r="B108" s="9"/>
      <c r="C108" s="23"/>
      <c r="D108" s="42" t="str">
        <f>IF(NOT(ISNUMBER(A109)),"Bid","Total")</f>
        <v>Bid</v>
      </c>
      <c r="E108" s="25"/>
      <c r="F108" s="26" t="s">
        <v>8</v>
      </c>
      <c r="G108" s="36">
        <f>SUM($E83*F83,$E84*F84,$E85*F85,$E86*F86,$E87*F87,$E88*F88,$E89*F89,$E90*F90,$E91*F91,$E92*F92,$E93*F93,$E94*F94,$E95*F95,$E96*F96,$E97*F97,$E98*F98,$E99*F99,$E100*F100,$E101*F101,$E102*F102,$E103*F103,$E104*F104,$E105*F105,$E106*F106,G82)</f>
        <v>8755751</v>
      </c>
      <c r="H108" s="26" t="s">
        <v>8</v>
      </c>
      <c r="I108" s="36">
        <f>SUM($E83*H83,$E84*H84,$E85*H85,$E86*H86,$E87*H87,$E88*H88,$E89*H89,$E90*H90,$E91*H91,$E92*H92,$E93*H93,$E94*H94,$E95*H95,$E96*H96,$E97*H97,$E98*H98,$E99*H99,$E100*H100,$E101*H101,$E102*H102,$E103*H103,$E104*H104,$E105*H105,$E106*H106,I82)</f>
        <v>5530000</v>
      </c>
    </row>
    <row r="109" spans="1:9" ht="20.25" hidden="1" customHeight="1" x14ac:dyDescent="0.2">
      <c r="A109" s="37"/>
      <c r="B109" s="37"/>
      <c r="C109" s="38"/>
      <c r="D109" s="39"/>
      <c r="E109" s="37"/>
      <c r="F109" s="29"/>
      <c r="G109" s="43">
        <f t="shared" ref="G109:G132" si="11">+C109*F109</f>
        <v>0</v>
      </c>
      <c r="H109" s="29"/>
      <c r="I109" s="43">
        <f t="shared" ref="I109:I132" si="12">+E109*H109</f>
        <v>0</v>
      </c>
    </row>
    <row r="110" spans="1:9" ht="20.25" hidden="1" customHeight="1" x14ac:dyDescent="0.2">
      <c r="A110" s="39"/>
      <c r="B110" s="39"/>
      <c r="C110" s="40"/>
      <c r="D110" s="39"/>
      <c r="E110" s="39"/>
      <c r="F110" s="16"/>
      <c r="G110" s="34">
        <f t="shared" si="11"/>
        <v>0</v>
      </c>
      <c r="H110" s="16"/>
      <c r="I110" s="34">
        <f t="shared" si="12"/>
        <v>0</v>
      </c>
    </row>
    <row r="111" spans="1:9" ht="20.25" hidden="1" customHeight="1" x14ac:dyDescent="0.2">
      <c r="A111" s="39"/>
      <c r="B111" s="39"/>
      <c r="C111" s="40"/>
      <c r="D111" s="39"/>
      <c r="E111" s="39"/>
      <c r="F111" s="16"/>
      <c r="G111" s="34">
        <f t="shared" si="11"/>
        <v>0</v>
      </c>
      <c r="H111" s="16"/>
      <c r="I111" s="34">
        <f t="shared" si="12"/>
        <v>0</v>
      </c>
    </row>
    <row r="112" spans="1:9" ht="20.25" hidden="1" customHeight="1" x14ac:dyDescent="0.2">
      <c r="A112" s="39"/>
      <c r="B112" s="39"/>
      <c r="C112" s="40"/>
      <c r="D112" s="39"/>
      <c r="E112" s="39"/>
      <c r="F112" s="16"/>
      <c r="G112" s="34">
        <f t="shared" si="11"/>
        <v>0</v>
      </c>
      <c r="H112" s="16"/>
      <c r="I112" s="34">
        <f t="shared" si="12"/>
        <v>0</v>
      </c>
    </row>
    <row r="113" spans="1:9" ht="20.25" hidden="1" customHeight="1" x14ac:dyDescent="0.2">
      <c r="A113" s="39"/>
      <c r="B113" s="39"/>
      <c r="C113" s="40"/>
      <c r="D113" s="39"/>
      <c r="E113" s="39"/>
      <c r="F113" s="16"/>
      <c r="G113" s="34">
        <f t="shared" si="11"/>
        <v>0</v>
      </c>
      <c r="H113" s="16"/>
      <c r="I113" s="34">
        <f t="shared" si="12"/>
        <v>0</v>
      </c>
    </row>
    <row r="114" spans="1:9" ht="20.25" hidden="1" customHeight="1" x14ac:dyDescent="0.2">
      <c r="A114" s="39"/>
      <c r="B114" s="39"/>
      <c r="C114" s="40"/>
      <c r="D114" s="39"/>
      <c r="E114" s="39"/>
      <c r="F114" s="16"/>
      <c r="G114" s="34">
        <f t="shared" si="11"/>
        <v>0</v>
      </c>
      <c r="H114" s="16"/>
      <c r="I114" s="34">
        <f t="shared" si="12"/>
        <v>0</v>
      </c>
    </row>
    <row r="115" spans="1:9" ht="20.25" hidden="1" customHeight="1" x14ac:dyDescent="0.2">
      <c r="A115" s="39"/>
      <c r="B115" s="39"/>
      <c r="C115" s="40"/>
      <c r="D115" s="39"/>
      <c r="E115" s="39"/>
      <c r="F115" s="16"/>
      <c r="G115" s="34">
        <f t="shared" si="11"/>
        <v>0</v>
      </c>
      <c r="H115" s="16"/>
      <c r="I115" s="34">
        <f t="shared" si="12"/>
        <v>0</v>
      </c>
    </row>
    <row r="116" spans="1:9" ht="20.25" hidden="1" customHeight="1" x14ac:dyDescent="0.2">
      <c r="A116" s="39"/>
      <c r="B116" s="39"/>
      <c r="C116" s="40"/>
      <c r="D116" s="39"/>
      <c r="E116" s="39"/>
      <c r="F116" s="16"/>
      <c r="G116" s="34">
        <f t="shared" si="11"/>
        <v>0</v>
      </c>
      <c r="H116" s="16"/>
      <c r="I116" s="34">
        <f t="shared" si="12"/>
        <v>0</v>
      </c>
    </row>
    <row r="117" spans="1:9" ht="20.25" hidden="1" customHeight="1" x14ac:dyDescent="0.2">
      <c r="A117" s="39"/>
      <c r="B117" s="39"/>
      <c r="C117" s="40"/>
      <c r="D117" s="39"/>
      <c r="E117" s="39"/>
      <c r="F117" s="16"/>
      <c r="G117" s="34">
        <f t="shared" si="11"/>
        <v>0</v>
      </c>
      <c r="H117" s="16"/>
      <c r="I117" s="34">
        <f t="shared" si="12"/>
        <v>0</v>
      </c>
    </row>
    <row r="118" spans="1:9" ht="20.25" hidden="1" customHeight="1" x14ac:dyDescent="0.2">
      <c r="A118" s="39"/>
      <c r="B118" s="39"/>
      <c r="C118" s="40"/>
      <c r="D118" s="39"/>
      <c r="E118" s="39"/>
      <c r="F118" s="16"/>
      <c r="G118" s="34">
        <f t="shared" si="11"/>
        <v>0</v>
      </c>
      <c r="H118" s="16"/>
      <c r="I118" s="34">
        <f t="shared" si="12"/>
        <v>0</v>
      </c>
    </row>
    <row r="119" spans="1:9" ht="20.25" hidden="1" customHeight="1" x14ac:dyDescent="0.2">
      <c r="A119" s="39"/>
      <c r="B119" s="39"/>
      <c r="C119" s="40"/>
      <c r="D119" s="39"/>
      <c r="E119" s="39"/>
      <c r="F119" s="16"/>
      <c r="G119" s="34">
        <f t="shared" si="11"/>
        <v>0</v>
      </c>
      <c r="H119" s="16"/>
      <c r="I119" s="34">
        <f t="shared" si="12"/>
        <v>0</v>
      </c>
    </row>
    <row r="120" spans="1:9" ht="20.25" hidden="1" customHeight="1" x14ac:dyDescent="0.2">
      <c r="A120" s="39"/>
      <c r="B120" s="39"/>
      <c r="C120" s="40"/>
      <c r="D120" s="39"/>
      <c r="E120" s="39"/>
      <c r="F120" s="16"/>
      <c r="G120" s="34">
        <f t="shared" si="11"/>
        <v>0</v>
      </c>
      <c r="H120" s="16"/>
      <c r="I120" s="34">
        <f t="shared" si="12"/>
        <v>0</v>
      </c>
    </row>
    <row r="121" spans="1:9" ht="20.25" hidden="1" customHeight="1" x14ac:dyDescent="0.2">
      <c r="A121" s="39"/>
      <c r="B121" s="39"/>
      <c r="C121" s="40"/>
      <c r="D121" s="39"/>
      <c r="E121" s="39"/>
      <c r="F121" s="16"/>
      <c r="G121" s="34">
        <f t="shared" si="11"/>
        <v>0</v>
      </c>
      <c r="H121" s="16"/>
      <c r="I121" s="34">
        <f t="shared" si="12"/>
        <v>0</v>
      </c>
    </row>
    <row r="122" spans="1:9" ht="20.25" hidden="1" customHeight="1" x14ac:dyDescent="0.2">
      <c r="A122" s="39"/>
      <c r="B122" s="39"/>
      <c r="C122" s="40"/>
      <c r="D122" s="39"/>
      <c r="E122" s="39"/>
      <c r="F122" s="16"/>
      <c r="G122" s="34">
        <f t="shared" si="11"/>
        <v>0</v>
      </c>
      <c r="H122" s="16"/>
      <c r="I122" s="34">
        <f t="shared" si="12"/>
        <v>0</v>
      </c>
    </row>
    <row r="123" spans="1:9" ht="20.25" hidden="1" customHeight="1" x14ac:dyDescent="0.2">
      <c r="A123" s="39"/>
      <c r="B123" s="39"/>
      <c r="C123" s="40"/>
      <c r="D123" s="39"/>
      <c r="E123" s="39"/>
      <c r="F123" s="16"/>
      <c r="G123" s="34">
        <f t="shared" si="11"/>
        <v>0</v>
      </c>
      <c r="H123" s="16"/>
      <c r="I123" s="34">
        <f t="shared" si="12"/>
        <v>0</v>
      </c>
    </row>
    <row r="124" spans="1:9" ht="20.25" hidden="1" customHeight="1" x14ac:dyDescent="0.2">
      <c r="A124" s="39"/>
      <c r="B124" s="39"/>
      <c r="C124" s="40"/>
      <c r="D124" s="39"/>
      <c r="E124" s="39"/>
      <c r="F124" s="16"/>
      <c r="G124" s="34">
        <f t="shared" si="11"/>
        <v>0</v>
      </c>
      <c r="H124" s="16"/>
      <c r="I124" s="34">
        <f t="shared" si="12"/>
        <v>0</v>
      </c>
    </row>
    <row r="125" spans="1:9" ht="20.25" hidden="1" customHeight="1" x14ac:dyDescent="0.2">
      <c r="A125" s="39"/>
      <c r="B125" s="39"/>
      <c r="C125" s="40"/>
      <c r="D125" s="39"/>
      <c r="E125" s="39"/>
      <c r="F125" s="16"/>
      <c r="G125" s="34">
        <f t="shared" si="11"/>
        <v>0</v>
      </c>
      <c r="H125" s="16"/>
      <c r="I125" s="34">
        <f t="shared" si="12"/>
        <v>0</v>
      </c>
    </row>
    <row r="126" spans="1:9" ht="20.25" hidden="1" customHeight="1" x14ac:dyDescent="0.2">
      <c r="A126" s="39"/>
      <c r="B126" s="39"/>
      <c r="C126" s="40"/>
      <c r="D126" s="39"/>
      <c r="E126" s="39"/>
      <c r="F126" s="16"/>
      <c r="G126" s="34">
        <f t="shared" si="11"/>
        <v>0</v>
      </c>
      <c r="H126" s="16"/>
      <c r="I126" s="34">
        <f t="shared" si="12"/>
        <v>0</v>
      </c>
    </row>
    <row r="127" spans="1:9" ht="20.25" hidden="1" customHeight="1" x14ac:dyDescent="0.2">
      <c r="A127" s="39"/>
      <c r="B127" s="39"/>
      <c r="C127" s="40"/>
      <c r="D127" s="39"/>
      <c r="E127" s="39"/>
      <c r="F127" s="16"/>
      <c r="G127" s="34">
        <f t="shared" si="11"/>
        <v>0</v>
      </c>
      <c r="H127" s="16"/>
      <c r="I127" s="34">
        <f t="shared" si="12"/>
        <v>0</v>
      </c>
    </row>
    <row r="128" spans="1:9" ht="20.25" hidden="1" customHeight="1" x14ac:dyDescent="0.2">
      <c r="A128" s="39"/>
      <c r="B128" s="39"/>
      <c r="C128" s="40"/>
      <c r="D128" s="39"/>
      <c r="E128" s="39"/>
      <c r="F128" s="16"/>
      <c r="G128" s="34">
        <f t="shared" si="11"/>
        <v>0</v>
      </c>
      <c r="H128" s="16"/>
      <c r="I128" s="34">
        <f t="shared" si="12"/>
        <v>0</v>
      </c>
    </row>
    <row r="129" spans="1:9" ht="20.25" hidden="1" customHeight="1" x14ac:dyDescent="0.2">
      <c r="A129" s="39"/>
      <c r="B129" s="39"/>
      <c r="C129" s="40"/>
      <c r="D129" s="39"/>
      <c r="E129" s="39"/>
      <c r="F129" s="16"/>
      <c r="G129" s="34">
        <f t="shared" si="11"/>
        <v>0</v>
      </c>
      <c r="H129" s="16"/>
      <c r="I129" s="34">
        <f t="shared" si="12"/>
        <v>0</v>
      </c>
    </row>
    <row r="130" spans="1:9" ht="20.25" hidden="1" customHeight="1" x14ac:dyDescent="0.2">
      <c r="A130" s="39"/>
      <c r="B130" s="39"/>
      <c r="C130" s="40"/>
      <c r="D130" s="39"/>
      <c r="E130" s="39"/>
      <c r="F130" s="16"/>
      <c r="G130" s="34">
        <f t="shared" si="11"/>
        <v>0</v>
      </c>
      <c r="H130" s="16"/>
      <c r="I130" s="34">
        <f t="shared" si="12"/>
        <v>0</v>
      </c>
    </row>
    <row r="131" spans="1:9" ht="20.25" hidden="1" customHeight="1" x14ac:dyDescent="0.2">
      <c r="A131" s="39"/>
      <c r="B131" s="39"/>
      <c r="C131" s="40"/>
      <c r="D131" s="39"/>
      <c r="E131" s="39"/>
      <c r="F131" s="16"/>
      <c r="G131" s="34">
        <f t="shared" si="11"/>
        <v>0</v>
      </c>
      <c r="H131" s="16"/>
      <c r="I131" s="34">
        <f t="shared" si="12"/>
        <v>0</v>
      </c>
    </row>
    <row r="132" spans="1:9" ht="20.25" hidden="1" customHeight="1" thickBot="1" x14ac:dyDescent="0.25">
      <c r="A132" s="39"/>
      <c r="B132" s="39"/>
      <c r="C132" s="40"/>
      <c r="D132" s="39"/>
      <c r="E132" s="39"/>
      <c r="F132" s="16"/>
      <c r="G132" s="34">
        <f t="shared" si="11"/>
        <v>0</v>
      </c>
      <c r="H132" s="16"/>
      <c r="I132" s="34">
        <f t="shared" si="12"/>
        <v>0</v>
      </c>
    </row>
    <row r="133" spans="1:9" ht="9.75" hidden="1" customHeight="1" x14ac:dyDescent="0.2">
      <c r="A133" s="17"/>
      <c r="B133" s="2"/>
      <c r="C133" s="18" t="s">
        <v>12</v>
      </c>
      <c r="D133" s="41" t="str">
        <f>IF(NOT(ISNUMBER(A135)),"Total","Sub")</f>
        <v>Total</v>
      </c>
      <c r="E133" s="20"/>
      <c r="F133" s="21" t="s">
        <v>7</v>
      </c>
      <c r="G133" s="35">
        <f>SUM(G109:G132)+G107</f>
        <v>8755751</v>
      </c>
      <c r="H133" s="21" t="s">
        <v>7</v>
      </c>
      <c r="I133" s="35">
        <f>SUM(I109:I132)+I107</f>
        <v>5530000</v>
      </c>
    </row>
    <row r="134" spans="1:9" ht="9.75" hidden="1" customHeight="1" thickBot="1" x14ac:dyDescent="0.25">
      <c r="A134" s="22"/>
      <c r="B134" s="9"/>
      <c r="C134" s="23"/>
      <c r="D134" s="42" t="str">
        <f>IF(NOT(ISNUMBER(A135)),"Bid","Total")</f>
        <v>Bid</v>
      </c>
      <c r="E134" s="25"/>
      <c r="F134" s="26" t="s">
        <v>8</v>
      </c>
      <c r="G134" s="36">
        <f>SUM($E109*F109,$E110*F110,$E111*F111,$E112*F112,$E113*F113,$E114*F114,$E115*F115,$E116*F116,$E117*F117,$E118*F118,$E119*F119,$E120*F120,$E121*F121,$E122*F122,$E123*F123,$E124*F124,$E125*F125,$E126*F126,$E127*F127,$E128*F128,$E129*F129,$E130*F130,$E131*F131,$E132*F132,G108)</f>
        <v>8755751</v>
      </c>
      <c r="H134" s="26" t="s">
        <v>8</v>
      </c>
      <c r="I134" s="36">
        <f>SUM($E109*H109,$E110*H110,$E111*H111,$E112*H112,$E113*H113,$E114*H114,$E115*H115,$E116*H116,$E117*H117,$E118*H118,$E119*H119,$E120*H120,$E121*H121,$E122*H122,$E123*H123,$E124*H124,$E125*H125,$E126*H126,$E127*H127,$E128*H128,$E129*H129,$E130*H130,$E131*H131,$E132*H132,I108)</f>
        <v>5530000</v>
      </c>
    </row>
    <row r="135" spans="1:9" ht="20.25" hidden="1" customHeight="1" x14ac:dyDescent="0.2">
      <c r="A135" s="37"/>
      <c r="B135" s="37"/>
      <c r="C135" s="38"/>
      <c r="D135" s="39"/>
      <c r="E135" s="37"/>
      <c r="F135" s="29"/>
      <c r="G135" s="43">
        <f t="shared" ref="G135:G138" si="13">+C135*F135</f>
        <v>0</v>
      </c>
      <c r="H135" s="29"/>
      <c r="I135" s="43">
        <f t="shared" ref="I135:I138" si="14">+E135*H135</f>
        <v>0</v>
      </c>
    </row>
    <row r="136" spans="1:9" ht="20.25" hidden="1" customHeight="1" x14ac:dyDescent="0.2">
      <c r="A136" s="39"/>
      <c r="B136" s="39"/>
      <c r="C136" s="40"/>
      <c r="D136" s="39"/>
      <c r="E136" s="39"/>
      <c r="F136" s="16"/>
      <c r="G136" s="34">
        <f t="shared" si="13"/>
        <v>0</v>
      </c>
      <c r="H136" s="16"/>
      <c r="I136" s="34">
        <f t="shared" si="14"/>
        <v>0</v>
      </c>
    </row>
    <row r="137" spans="1:9" ht="20.25" hidden="1" customHeight="1" x14ac:dyDescent="0.2">
      <c r="A137" s="39"/>
      <c r="B137" s="39"/>
      <c r="C137" s="40"/>
      <c r="D137" s="39"/>
      <c r="E137" s="39"/>
      <c r="F137" s="16"/>
      <c r="G137" s="34">
        <f t="shared" si="13"/>
        <v>0</v>
      </c>
      <c r="H137" s="16"/>
      <c r="I137" s="34">
        <f t="shared" si="14"/>
        <v>0</v>
      </c>
    </row>
    <row r="138" spans="1:9" ht="20.25" hidden="1" customHeight="1" x14ac:dyDescent="0.2">
      <c r="A138" s="39"/>
      <c r="B138" s="39"/>
      <c r="C138" s="40"/>
      <c r="D138" s="39"/>
      <c r="E138" s="39"/>
      <c r="F138" s="16"/>
      <c r="G138" s="34">
        <f t="shared" si="13"/>
        <v>0</v>
      </c>
      <c r="H138" s="16"/>
      <c r="I138" s="34">
        <f t="shared" si="14"/>
        <v>0</v>
      </c>
    </row>
    <row r="139" spans="1:9" ht="20.25" hidden="1" customHeight="1" x14ac:dyDescent="0.2">
      <c r="A139" s="39"/>
      <c r="B139" s="39"/>
      <c r="C139" s="40"/>
      <c r="D139" s="39"/>
      <c r="E139" s="39"/>
      <c r="F139" s="16"/>
      <c r="G139" s="34"/>
      <c r="H139" s="16"/>
      <c r="I139" s="34"/>
    </row>
    <row r="140" spans="1:9" ht="20.25" hidden="1" customHeight="1" x14ac:dyDescent="0.2">
      <c r="A140" s="39"/>
      <c r="B140" s="39"/>
      <c r="C140" s="40"/>
      <c r="D140" s="39"/>
      <c r="E140" s="39"/>
      <c r="F140" s="16"/>
      <c r="G140" s="34"/>
      <c r="H140" s="16"/>
      <c r="I140" s="34"/>
    </row>
    <row r="141" spans="1:9" ht="20.25" hidden="1" customHeight="1" x14ac:dyDescent="0.2">
      <c r="A141" s="39"/>
      <c r="B141" s="39"/>
      <c r="C141" s="40"/>
      <c r="D141" s="39"/>
      <c r="E141" s="39"/>
      <c r="F141" s="16"/>
      <c r="G141" s="34"/>
      <c r="H141" s="16"/>
      <c r="I141" s="34"/>
    </row>
    <row r="142" spans="1:9" ht="20.25" hidden="1" customHeight="1" x14ac:dyDescent="0.2">
      <c r="A142" s="39"/>
      <c r="B142" s="39"/>
      <c r="C142" s="40"/>
      <c r="D142" s="39"/>
      <c r="E142" s="39"/>
      <c r="F142" s="16"/>
      <c r="G142" s="34"/>
      <c r="H142" s="16"/>
      <c r="I142" s="34"/>
    </row>
    <row r="143" spans="1:9" ht="20.25" hidden="1" customHeight="1" x14ac:dyDescent="0.2">
      <c r="A143" s="39"/>
      <c r="B143" s="39"/>
      <c r="C143" s="40"/>
      <c r="D143" s="39"/>
      <c r="E143" s="39"/>
      <c r="F143" s="16"/>
      <c r="G143" s="34"/>
      <c r="H143" s="16"/>
      <c r="I143" s="34"/>
    </row>
    <row r="144" spans="1:9" ht="20.25" hidden="1" customHeight="1" x14ac:dyDescent="0.2">
      <c r="A144" s="39"/>
      <c r="B144" s="39"/>
      <c r="C144" s="40"/>
      <c r="D144" s="39"/>
      <c r="E144" s="39"/>
      <c r="F144" s="16"/>
      <c r="G144" s="34"/>
      <c r="H144" s="16"/>
      <c r="I144" s="34"/>
    </row>
    <row r="145" spans="1:9" ht="20.25" hidden="1" customHeight="1" x14ac:dyDescent="0.2">
      <c r="A145" s="39" t="s">
        <v>24</v>
      </c>
      <c r="B145" s="39"/>
      <c r="C145" s="40"/>
      <c r="D145" s="39"/>
      <c r="E145" s="39"/>
      <c r="F145" s="16"/>
      <c r="G145" s="34"/>
      <c r="H145" s="16"/>
      <c r="I145" s="34"/>
    </row>
    <row r="146" spans="1:9" ht="20.25" hidden="1" customHeight="1" x14ac:dyDescent="0.2">
      <c r="A146" s="39" t="s">
        <v>24</v>
      </c>
      <c r="B146" s="39"/>
      <c r="C146" s="40"/>
      <c r="D146" s="39"/>
      <c r="E146" s="39"/>
      <c r="F146" s="16"/>
      <c r="G146" s="34"/>
      <c r="H146" s="16"/>
      <c r="I146" s="34"/>
    </row>
    <row r="147" spans="1:9" ht="20.25" hidden="1" customHeight="1" x14ac:dyDescent="0.2">
      <c r="A147" s="39" t="s">
        <v>24</v>
      </c>
      <c r="B147" s="39"/>
      <c r="C147" s="40"/>
      <c r="D147" s="39"/>
      <c r="E147" s="39"/>
      <c r="F147" s="16"/>
      <c r="G147" s="34"/>
      <c r="H147" s="16"/>
      <c r="I147" s="34"/>
    </row>
    <row r="148" spans="1:9" ht="20.25" hidden="1" customHeight="1" x14ac:dyDescent="0.2">
      <c r="A148" s="39" t="s">
        <v>24</v>
      </c>
      <c r="B148" s="39"/>
      <c r="C148" s="40"/>
      <c r="D148" s="39"/>
      <c r="E148" s="39"/>
      <c r="F148" s="16"/>
      <c r="G148" s="34"/>
      <c r="H148" s="16"/>
      <c r="I148" s="34"/>
    </row>
    <row r="149" spans="1:9" ht="20.25" hidden="1" customHeight="1" x14ac:dyDescent="0.2">
      <c r="A149" s="39" t="s">
        <v>24</v>
      </c>
      <c r="B149" s="39"/>
      <c r="C149" s="40"/>
      <c r="D149" s="39"/>
      <c r="E149" s="39"/>
      <c r="F149" s="16"/>
      <c r="G149" s="34"/>
      <c r="H149" s="16"/>
      <c r="I149" s="34"/>
    </row>
    <row r="150" spans="1:9" ht="20.25" hidden="1" customHeight="1" x14ac:dyDescent="0.2">
      <c r="A150" s="39" t="s">
        <v>24</v>
      </c>
      <c r="B150" s="39"/>
      <c r="C150" s="40"/>
      <c r="D150" s="39"/>
      <c r="E150" s="39"/>
      <c r="F150" s="16"/>
      <c r="G150" s="34"/>
      <c r="H150" s="16"/>
      <c r="I150" s="34"/>
    </row>
    <row r="151" spans="1:9" ht="20.25" hidden="1" customHeight="1" x14ac:dyDescent="0.2">
      <c r="A151" s="39" t="s">
        <v>24</v>
      </c>
      <c r="B151" s="39"/>
      <c r="C151" s="40"/>
      <c r="D151" s="39"/>
      <c r="E151" s="39"/>
      <c r="F151" s="16"/>
      <c r="G151" s="34"/>
      <c r="H151" s="16"/>
      <c r="I151" s="34"/>
    </row>
    <row r="152" spans="1:9" ht="20.25" hidden="1" customHeight="1" x14ac:dyDescent="0.2">
      <c r="A152" s="39" t="s">
        <v>24</v>
      </c>
      <c r="B152" s="39"/>
      <c r="C152" s="40"/>
      <c r="D152" s="39"/>
      <c r="E152" s="39"/>
      <c r="F152" s="16"/>
      <c r="G152" s="34"/>
      <c r="H152" s="16"/>
      <c r="I152" s="34"/>
    </row>
    <row r="153" spans="1:9" ht="20.25" hidden="1" customHeight="1" x14ac:dyDescent="0.2">
      <c r="A153" s="39" t="s">
        <v>24</v>
      </c>
      <c r="B153" s="39"/>
      <c r="C153" s="40"/>
      <c r="D153" s="39"/>
      <c r="E153" s="39"/>
      <c r="F153" s="16"/>
      <c r="G153" s="34"/>
      <c r="H153" s="16"/>
      <c r="I153" s="34"/>
    </row>
    <row r="154" spans="1:9" ht="20.25" hidden="1" customHeight="1" x14ac:dyDescent="0.2">
      <c r="A154" s="39" t="s">
        <v>24</v>
      </c>
      <c r="B154" s="39"/>
      <c r="C154" s="40"/>
      <c r="D154" s="39"/>
      <c r="E154" s="39"/>
      <c r="F154" s="16"/>
      <c r="G154" s="34"/>
      <c r="H154" s="16"/>
      <c r="I154" s="34"/>
    </row>
    <row r="155" spans="1:9" ht="20.25" hidden="1" customHeight="1" x14ac:dyDescent="0.2">
      <c r="A155" s="39" t="s">
        <v>24</v>
      </c>
      <c r="B155" s="39"/>
      <c r="C155" s="40"/>
      <c r="D155" s="39"/>
      <c r="E155" s="39"/>
      <c r="F155" s="16"/>
      <c r="G155" s="34"/>
      <c r="H155" s="16"/>
      <c r="I155" s="34"/>
    </row>
    <row r="156" spans="1:9" ht="20.25" hidden="1" customHeight="1" x14ac:dyDescent="0.2">
      <c r="A156" s="39" t="s">
        <v>24</v>
      </c>
      <c r="B156" s="39"/>
      <c r="C156" s="40"/>
      <c r="D156" s="39"/>
      <c r="E156" s="39"/>
      <c r="F156" s="16"/>
      <c r="G156" s="34"/>
      <c r="H156" s="16"/>
      <c r="I156" s="34"/>
    </row>
    <row r="157" spans="1:9" ht="20.25" hidden="1" customHeight="1" x14ac:dyDescent="0.2">
      <c r="A157" s="39" t="s">
        <v>24</v>
      </c>
      <c r="B157" s="39"/>
      <c r="C157" s="40"/>
      <c r="D157" s="39"/>
      <c r="E157" s="39"/>
      <c r="F157" s="16"/>
      <c r="G157" s="34"/>
      <c r="H157" s="16"/>
      <c r="I157" s="34"/>
    </row>
    <row r="158" spans="1:9" ht="20.25" hidden="1" customHeight="1" thickBot="1" x14ac:dyDescent="0.25">
      <c r="A158" s="39" t="s">
        <v>24</v>
      </c>
      <c r="B158" s="39"/>
      <c r="C158" s="40"/>
      <c r="D158" s="39"/>
      <c r="E158" s="39"/>
      <c r="F158" s="16"/>
      <c r="G158" s="34"/>
      <c r="H158" s="16"/>
      <c r="I158" s="34"/>
    </row>
    <row r="159" spans="1:9" ht="9.75" hidden="1" customHeight="1" x14ac:dyDescent="0.2">
      <c r="A159" s="17"/>
      <c r="B159" s="2"/>
      <c r="C159" s="18" t="s">
        <v>13</v>
      </c>
      <c r="D159" s="41" t="str">
        <f>IF(NOT(ISNUMBER(A161)),"Total","Sub")</f>
        <v>Total</v>
      </c>
      <c r="E159" s="20"/>
      <c r="F159" s="21" t="s">
        <v>7</v>
      </c>
      <c r="G159" s="35">
        <f>SUM(G135:G158)+G133</f>
        <v>8755751</v>
      </c>
      <c r="H159" s="21" t="s">
        <v>7</v>
      </c>
      <c r="I159" s="35">
        <f>SUM(I135:I158)+I133</f>
        <v>5530000</v>
      </c>
    </row>
    <row r="160" spans="1:9" ht="9.75" hidden="1" customHeight="1" thickBot="1" x14ac:dyDescent="0.25">
      <c r="A160" s="22"/>
      <c r="B160" s="9"/>
      <c r="C160" s="23"/>
      <c r="D160" s="42" t="str">
        <f>IF(NOT(ISNUMBER(A161)),"Bid","Total")</f>
        <v>Bid</v>
      </c>
      <c r="E160" s="25"/>
      <c r="F160" s="26" t="s">
        <v>8</v>
      </c>
      <c r="G160" s="36">
        <f>SUM($E135*F135,$E136*F136,$E137*F137,$E138*F138,$E139*F139,$E140*F140,$E141*F141,$E142*F142,$E143*F143,$E144*F144,$E145*F145,$E146*F146,$E147*F147,$E148*F148,$E149*F149,$E150*F150,$E151*F151,$E152*F152,$E153*F153,$E154*F154,$E155*F155,$E156*F156,$E157*F157,$E158*F158,G134)</f>
        <v>8755751</v>
      </c>
      <c r="H160" s="26" t="s">
        <v>8</v>
      </c>
      <c r="I160" s="36">
        <f>SUM($E135*H135,$E136*H136,$E137*H137,$E138*H138,$E139*H139,$E140*H140,$E141*H141,$E142*H142,$E143*H143,$E144*H144,$E145*H145,$E146*H146,$E147*H147,$E148*H148,$E149*H149,$E150*H150,$E151*H151,$E152*H152,$E153*H153,$E154*H154,$E155*H155,$E156*H156,$E157*H157,$E158*H158,I134)</f>
        <v>5530000</v>
      </c>
    </row>
    <row r="161" spans="1:9" ht="20.25" hidden="1" customHeight="1" x14ac:dyDescent="0.2">
      <c r="A161" s="37" t="str">
        <f>'[2]Tabulation of Bids'!A162</f>
        <v/>
      </c>
      <c r="B161" s="37"/>
      <c r="C161" s="38" t="str">
        <f>'[2]Tabulation of Bids'!B162</f>
        <v/>
      </c>
      <c r="D161" s="39" t="str">
        <f>'[2]Tabulation of Bids'!C162</f>
        <v/>
      </c>
      <c r="E161" s="37">
        <f>'[2]Tabulation of Bids'!D162</f>
        <v>0</v>
      </c>
      <c r="F161" s="29"/>
      <c r="G161" s="43" t="e">
        <f t="shared" ref="G161:G184" si="15">+C161*F161</f>
        <v>#VALUE!</v>
      </c>
      <c r="H161" s="29"/>
      <c r="I161" s="43">
        <f t="shared" ref="I161:I184" si="16">+E161*H161</f>
        <v>0</v>
      </c>
    </row>
    <row r="162" spans="1:9" ht="20.25" hidden="1" customHeight="1" x14ac:dyDescent="0.2">
      <c r="A162" s="39" t="str">
        <f>'[2]Tabulation of Bids'!A163</f>
        <v/>
      </c>
      <c r="B162" s="39"/>
      <c r="C162" s="40" t="str">
        <f>'[2]Tabulation of Bids'!B163</f>
        <v/>
      </c>
      <c r="D162" s="39" t="str">
        <f>'[2]Tabulation of Bids'!C163</f>
        <v/>
      </c>
      <c r="E162" s="39">
        <f>'[2]Tabulation of Bids'!D163</f>
        <v>0</v>
      </c>
      <c r="F162" s="16"/>
      <c r="G162" s="34" t="e">
        <f t="shared" si="15"/>
        <v>#VALUE!</v>
      </c>
      <c r="H162" s="16"/>
      <c r="I162" s="34">
        <f t="shared" si="16"/>
        <v>0</v>
      </c>
    </row>
    <row r="163" spans="1:9" ht="20.25" hidden="1" customHeight="1" x14ac:dyDescent="0.2">
      <c r="A163" s="39" t="str">
        <f>'[2]Tabulation of Bids'!A164</f>
        <v/>
      </c>
      <c r="B163" s="39"/>
      <c r="C163" s="40" t="str">
        <f>'[2]Tabulation of Bids'!B164</f>
        <v/>
      </c>
      <c r="D163" s="39" t="str">
        <f>'[2]Tabulation of Bids'!C164</f>
        <v/>
      </c>
      <c r="E163" s="39">
        <f>'[2]Tabulation of Bids'!D164</f>
        <v>0</v>
      </c>
      <c r="F163" s="16"/>
      <c r="G163" s="34" t="e">
        <f t="shared" si="15"/>
        <v>#VALUE!</v>
      </c>
      <c r="H163" s="16"/>
      <c r="I163" s="34">
        <f t="shared" si="16"/>
        <v>0</v>
      </c>
    </row>
    <row r="164" spans="1:9" ht="20.25" hidden="1" customHeight="1" x14ac:dyDescent="0.2">
      <c r="A164" s="39" t="str">
        <f>'[2]Tabulation of Bids'!A165</f>
        <v/>
      </c>
      <c r="B164" s="39"/>
      <c r="C164" s="40" t="str">
        <f>'[2]Tabulation of Bids'!B165</f>
        <v/>
      </c>
      <c r="D164" s="39" t="str">
        <f>'[2]Tabulation of Bids'!C165</f>
        <v/>
      </c>
      <c r="E164" s="39">
        <f>'[2]Tabulation of Bids'!D165</f>
        <v>0</v>
      </c>
      <c r="F164" s="16"/>
      <c r="G164" s="34" t="e">
        <f t="shared" si="15"/>
        <v>#VALUE!</v>
      </c>
      <c r="H164" s="16"/>
      <c r="I164" s="34">
        <f t="shared" si="16"/>
        <v>0</v>
      </c>
    </row>
    <row r="165" spans="1:9" ht="20.25" hidden="1" customHeight="1" x14ac:dyDescent="0.2">
      <c r="A165" s="39" t="str">
        <f>'[2]Tabulation of Bids'!A166</f>
        <v/>
      </c>
      <c r="B165" s="39"/>
      <c r="C165" s="40" t="str">
        <f>'[2]Tabulation of Bids'!B166</f>
        <v/>
      </c>
      <c r="D165" s="39" t="str">
        <f>'[2]Tabulation of Bids'!C166</f>
        <v/>
      </c>
      <c r="E165" s="39">
        <f>'[2]Tabulation of Bids'!D166</f>
        <v>0</v>
      </c>
      <c r="F165" s="16"/>
      <c r="G165" s="34" t="e">
        <f t="shared" si="15"/>
        <v>#VALUE!</v>
      </c>
      <c r="H165" s="16"/>
      <c r="I165" s="34">
        <f t="shared" si="16"/>
        <v>0</v>
      </c>
    </row>
    <row r="166" spans="1:9" ht="20.25" hidden="1" customHeight="1" x14ac:dyDescent="0.2">
      <c r="A166" s="39" t="str">
        <f>'[2]Tabulation of Bids'!A167</f>
        <v/>
      </c>
      <c r="B166" s="39"/>
      <c r="C166" s="40" t="str">
        <f>'[2]Tabulation of Bids'!B167</f>
        <v/>
      </c>
      <c r="D166" s="39" t="str">
        <f>'[2]Tabulation of Bids'!C167</f>
        <v/>
      </c>
      <c r="E166" s="39">
        <f>'[2]Tabulation of Bids'!D167</f>
        <v>0</v>
      </c>
      <c r="F166" s="16"/>
      <c r="G166" s="34" t="e">
        <f t="shared" si="15"/>
        <v>#VALUE!</v>
      </c>
      <c r="H166" s="16"/>
      <c r="I166" s="34">
        <f t="shared" si="16"/>
        <v>0</v>
      </c>
    </row>
    <row r="167" spans="1:9" ht="20.25" hidden="1" customHeight="1" x14ac:dyDescent="0.2">
      <c r="A167" s="39" t="str">
        <f>'[2]Tabulation of Bids'!A168</f>
        <v/>
      </c>
      <c r="B167" s="39"/>
      <c r="C167" s="40" t="str">
        <f>'[2]Tabulation of Bids'!B168</f>
        <v/>
      </c>
      <c r="D167" s="39" t="str">
        <f>'[2]Tabulation of Bids'!C168</f>
        <v/>
      </c>
      <c r="E167" s="39">
        <f>'[2]Tabulation of Bids'!D168</f>
        <v>0</v>
      </c>
      <c r="F167" s="16"/>
      <c r="G167" s="34" t="e">
        <f t="shared" si="15"/>
        <v>#VALUE!</v>
      </c>
      <c r="H167" s="16"/>
      <c r="I167" s="34">
        <f t="shared" si="16"/>
        <v>0</v>
      </c>
    </row>
    <row r="168" spans="1:9" ht="20.25" hidden="1" customHeight="1" x14ac:dyDescent="0.2">
      <c r="A168" s="39" t="str">
        <f>'[2]Tabulation of Bids'!A169</f>
        <v/>
      </c>
      <c r="B168" s="39"/>
      <c r="C168" s="40" t="str">
        <f>'[2]Tabulation of Bids'!B169</f>
        <v/>
      </c>
      <c r="D168" s="39" t="str">
        <f>'[2]Tabulation of Bids'!C169</f>
        <v/>
      </c>
      <c r="E168" s="39">
        <f>'[2]Tabulation of Bids'!D169</f>
        <v>0</v>
      </c>
      <c r="F168" s="16"/>
      <c r="G168" s="34" t="e">
        <f t="shared" si="15"/>
        <v>#VALUE!</v>
      </c>
      <c r="H168" s="16"/>
      <c r="I168" s="34">
        <f t="shared" si="16"/>
        <v>0</v>
      </c>
    </row>
    <row r="169" spans="1:9" ht="20.25" hidden="1" customHeight="1" x14ac:dyDescent="0.2">
      <c r="A169" s="39" t="str">
        <f>'[2]Tabulation of Bids'!A170</f>
        <v/>
      </c>
      <c r="B169" s="39"/>
      <c r="C169" s="40" t="str">
        <f>'[2]Tabulation of Bids'!B170</f>
        <v/>
      </c>
      <c r="D169" s="39" t="str">
        <f>'[2]Tabulation of Bids'!C170</f>
        <v/>
      </c>
      <c r="E169" s="39">
        <f>'[2]Tabulation of Bids'!D170</f>
        <v>0</v>
      </c>
      <c r="F169" s="16"/>
      <c r="G169" s="34" t="e">
        <f t="shared" si="15"/>
        <v>#VALUE!</v>
      </c>
      <c r="H169" s="16"/>
      <c r="I169" s="34">
        <f t="shared" si="16"/>
        <v>0</v>
      </c>
    </row>
    <row r="170" spans="1:9" ht="20.25" hidden="1" customHeight="1" x14ac:dyDescent="0.2">
      <c r="A170" s="39" t="str">
        <f>'[2]Tabulation of Bids'!A171</f>
        <v/>
      </c>
      <c r="B170" s="39"/>
      <c r="C170" s="40" t="str">
        <f>'[2]Tabulation of Bids'!B171</f>
        <v/>
      </c>
      <c r="D170" s="39" t="str">
        <f>'[2]Tabulation of Bids'!C171</f>
        <v/>
      </c>
      <c r="E170" s="39">
        <f>'[2]Tabulation of Bids'!D171</f>
        <v>0</v>
      </c>
      <c r="F170" s="16"/>
      <c r="G170" s="34" t="e">
        <f t="shared" si="15"/>
        <v>#VALUE!</v>
      </c>
      <c r="H170" s="16"/>
      <c r="I170" s="34">
        <f t="shared" si="16"/>
        <v>0</v>
      </c>
    </row>
    <row r="171" spans="1:9" ht="20.25" hidden="1" customHeight="1" x14ac:dyDescent="0.2">
      <c r="A171" s="39" t="str">
        <f>'[2]Tabulation of Bids'!A172</f>
        <v/>
      </c>
      <c r="B171" s="39"/>
      <c r="C171" s="40" t="str">
        <f>'[2]Tabulation of Bids'!B172</f>
        <v/>
      </c>
      <c r="D171" s="39" t="str">
        <f>'[2]Tabulation of Bids'!C172</f>
        <v/>
      </c>
      <c r="E171" s="39">
        <f>'[2]Tabulation of Bids'!D172</f>
        <v>0</v>
      </c>
      <c r="F171" s="16"/>
      <c r="G171" s="34" t="e">
        <f t="shared" si="15"/>
        <v>#VALUE!</v>
      </c>
      <c r="H171" s="16"/>
      <c r="I171" s="34">
        <f t="shared" si="16"/>
        <v>0</v>
      </c>
    </row>
    <row r="172" spans="1:9" ht="20.25" hidden="1" customHeight="1" x14ac:dyDescent="0.2">
      <c r="A172" s="39" t="str">
        <f>'[2]Tabulation of Bids'!A173</f>
        <v/>
      </c>
      <c r="B172" s="39"/>
      <c r="C172" s="40" t="str">
        <f>'[2]Tabulation of Bids'!B173</f>
        <v/>
      </c>
      <c r="D172" s="39" t="str">
        <f>'[2]Tabulation of Bids'!C173</f>
        <v/>
      </c>
      <c r="E172" s="39">
        <f>'[2]Tabulation of Bids'!D173</f>
        <v>0</v>
      </c>
      <c r="F172" s="16"/>
      <c r="G172" s="34" t="e">
        <f t="shared" si="15"/>
        <v>#VALUE!</v>
      </c>
      <c r="H172" s="16"/>
      <c r="I172" s="34">
        <f t="shared" si="16"/>
        <v>0</v>
      </c>
    </row>
    <row r="173" spans="1:9" ht="20.25" hidden="1" customHeight="1" x14ac:dyDescent="0.2">
      <c r="A173" s="39" t="str">
        <f>'[2]Tabulation of Bids'!A174</f>
        <v/>
      </c>
      <c r="B173" s="39"/>
      <c r="C173" s="40" t="str">
        <f>'[2]Tabulation of Bids'!B174</f>
        <v/>
      </c>
      <c r="D173" s="39" t="str">
        <f>'[2]Tabulation of Bids'!C174</f>
        <v/>
      </c>
      <c r="E173" s="39">
        <f>'[2]Tabulation of Bids'!D174</f>
        <v>0</v>
      </c>
      <c r="F173" s="16"/>
      <c r="G173" s="34" t="e">
        <f t="shared" si="15"/>
        <v>#VALUE!</v>
      </c>
      <c r="H173" s="16"/>
      <c r="I173" s="34">
        <f t="shared" si="16"/>
        <v>0</v>
      </c>
    </row>
    <row r="174" spans="1:9" ht="20.25" hidden="1" customHeight="1" x14ac:dyDescent="0.2">
      <c r="A174" s="39" t="str">
        <f>'[2]Tabulation of Bids'!A175</f>
        <v/>
      </c>
      <c r="B174" s="39"/>
      <c r="C174" s="40" t="str">
        <f>'[2]Tabulation of Bids'!B175</f>
        <v/>
      </c>
      <c r="D174" s="39" t="str">
        <f>'[2]Tabulation of Bids'!C175</f>
        <v/>
      </c>
      <c r="E174" s="39">
        <f>'[2]Tabulation of Bids'!D175</f>
        <v>0</v>
      </c>
      <c r="F174" s="16"/>
      <c r="G174" s="34" t="e">
        <f t="shared" si="15"/>
        <v>#VALUE!</v>
      </c>
      <c r="H174" s="16"/>
      <c r="I174" s="34">
        <f t="shared" si="16"/>
        <v>0</v>
      </c>
    </row>
    <row r="175" spans="1:9" ht="20.25" hidden="1" customHeight="1" x14ac:dyDescent="0.2">
      <c r="A175" s="39" t="str">
        <f>'[2]Tabulation of Bids'!A176</f>
        <v/>
      </c>
      <c r="B175" s="39"/>
      <c r="C175" s="40" t="str">
        <f>'[2]Tabulation of Bids'!B176</f>
        <v/>
      </c>
      <c r="D175" s="39" t="str">
        <f>'[2]Tabulation of Bids'!C176</f>
        <v/>
      </c>
      <c r="E175" s="39">
        <f>'[2]Tabulation of Bids'!D176</f>
        <v>0</v>
      </c>
      <c r="F175" s="16"/>
      <c r="G175" s="34" t="e">
        <f t="shared" si="15"/>
        <v>#VALUE!</v>
      </c>
      <c r="H175" s="16"/>
      <c r="I175" s="34">
        <f t="shared" si="16"/>
        <v>0</v>
      </c>
    </row>
    <row r="176" spans="1:9" ht="20.25" hidden="1" customHeight="1" x14ac:dyDescent="0.2">
      <c r="A176" s="39" t="str">
        <f>'[2]Tabulation of Bids'!A177</f>
        <v/>
      </c>
      <c r="B176" s="39"/>
      <c r="C176" s="40" t="str">
        <f>'[2]Tabulation of Bids'!B177</f>
        <v/>
      </c>
      <c r="D176" s="39" t="str">
        <f>'[2]Tabulation of Bids'!C177</f>
        <v/>
      </c>
      <c r="E176" s="39">
        <f>'[2]Tabulation of Bids'!D177</f>
        <v>0</v>
      </c>
      <c r="F176" s="16"/>
      <c r="G176" s="34" t="e">
        <f t="shared" si="15"/>
        <v>#VALUE!</v>
      </c>
      <c r="H176" s="16"/>
      <c r="I176" s="34">
        <f t="shared" si="16"/>
        <v>0</v>
      </c>
    </row>
    <row r="177" spans="1:9" ht="20.25" hidden="1" customHeight="1" x14ac:dyDescent="0.2">
      <c r="A177" s="39" t="str">
        <f>'[2]Tabulation of Bids'!A178</f>
        <v/>
      </c>
      <c r="B177" s="39"/>
      <c r="C177" s="40" t="str">
        <f>'[2]Tabulation of Bids'!B178</f>
        <v/>
      </c>
      <c r="D177" s="39" t="str">
        <f>'[2]Tabulation of Bids'!C178</f>
        <v/>
      </c>
      <c r="E177" s="39">
        <f>'[2]Tabulation of Bids'!D178</f>
        <v>0</v>
      </c>
      <c r="F177" s="16"/>
      <c r="G177" s="34" t="e">
        <f t="shared" si="15"/>
        <v>#VALUE!</v>
      </c>
      <c r="H177" s="16"/>
      <c r="I177" s="34">
        <f t="shared" si="16"/>
        <v>0</v>
      </c>
    </row>
    <row r="178" spans="1:9" ht="20.25" hidden="1" customHeight="1" x14ac:dyDescent="0.2">
      <c r="A178" s="39" t="str">
        <f>'[2]Tabulation of Bids'!A179</f>
        <v/>
      </c>
      <c r="B178" s="39"/>
      <c r="C178" s="40" t="str">
        <f>'[2]Tabulation of Bids'!B179</f>
        <v/>
      </c>
      <c r="D178" s="39" t="str">
        <f>'[2]Tabulation of Bids'!C179</f>
        <v/>
      </c>
      <c r="E178" s="39">
        <f>'[2]Tabulation of Bids'!D179</f>
        <v>0</v>
      </c>
      <c r="F178" s="16"/>
      <c r="G178" s="34" t="e">
        <f t="shared" si="15"/>
        <v>#VALUE!</v>
      </c>
      <c r="H178" s="16"/>
      <c r="I178" s="34">
        <f t="shared" si="16"/>
        <v>0</v>
      </c>
    </row>
    <row r="179" spans="1:9" ht="20.25" hidden="1" customHeight="1" x14ac:dyDescent="0.2">
      <c r="A179" s="39" t="str">
        <f>'[2]Tabulation of Bids'!A180</f>
        <v/>
      </c>
      <c r="B179" s="39"/>
      <c r="C179" s="40" t="str">
        <f>'[2]Tabulation of Bids'!B180</f>
        <v/>
      </c>
      <c r="D179" s="39" t="str">
        <f>'[2]Tabulation of Bids'!C180</f>
        <v/>
      </c>
      <c r="E179" s="39">
        <f>'[2]Tabulation of Bids'!D180</f>
        <v>0</v>
      </c>
      <c r="F179" s="16"/>
      <c r="G179" s="34" t="e">
        <f t="shared" si="15"/>
        <v>#VALUE!</v>
      </c>
      <c r="H179" s="16"/>
      <c r="I179" s="34">
        <f t="shared" si="16"/>
        <v>0</v>
      </c>
    </row>
    <row r="180" spans="1:9" ht="20.25" hidden="1" customHeight="1" x14ac:dyDescent="0.2">
      <c r="A180" s="39" t="str">
        <f>'[2]Tabulation of Bids'!A181</f>
        <v/>
      </c>
      <c r="B180" s="39"/>
      <c r="C180" s="40" t="str">
        <f>'[2]Tabulation of Bids'!B181</f>
        <v/>
      </c>
      <c r="D180" s="39" t="str">
        <f>'[2]Tabulation of Bids'!C181</f>
        <v/>
      </c>
      <c r="E180" s="39">
        <f>'[2]Tabulation of Bids'!D181</f>
        <v>0</v>
      </c>
      <c r="F180" s="16"/>
      <c r="G180" s="34" t="e">
        <f t="shared" si="15"/>
        <v>#VALUE!</v>
      </c>
      <c r="H180" s="16"/>
      <c r="I180" s="34">
        <f t="shared" si="16"/>
        <v>0</v>
      </c>
    </row>
    <row r="181" spans="1:9" ht="20.25" hidden="1" customHeight="1" x14ac:dyDescent="0.2">
      <c r="A181" s="39" t="str">
        <f>'[2]Tabulation of Bids'!A182</f>
        <v/>
      </c>
      <c r="B181" s="39"/>
      <c r="C181" s="40" t="str">
        <f>'[2]Tabulation of Bids'!B182</f>
        <v/>
      </c>
      <c r="D181" s="39" t="str">
        <f>'[2]Tabulation of Bids'!C182</f>
        <v/>
      </c>
      <c r="E181" s="39">
        <f>'[2]Tabulation of Bids'!D182</f>
        <v>0</v>
      </c>
      <c r="F181" s="16"/>
      <c r="G181" s="34" t="e">
        <f t="shared" si="15"/>
        <v>#VALUE!</v>
      </c>
      <c r="H181" s="16"/>
      <c r="I181" s="34">
        <f t="shared" si="16"/>
        <v>0</v>
      </c>
    </row>
    <row r="182" spans="1:9" ht="20.25" hidden="1" customHeight="1" x14ac:dyDescent="0.2">
      <c r="A182" s="39" t="str">
        <f>'[2]Tabulation of Bids'!A183</f>
        <v/>
      </c>
      <c r="B182" s="39"/>
      <c r="C182" s="40" t="str">
        <f>'[2]Tabulation of Bids'!B183</f>
        <v/>
      </c>
      <c r="D182" s="39" t="str">
        <f>'[2]Tabulation of Bids'!C183</f>
        <v/>
      </c>
      <c r="E182" s="39">
        <f>'[2]Tabulation of Bids'!D183</f>
        <v>0</v>
      </c>
      <c r="F182" s="16"/>
      <c r="G182" s="34" t="e">
        <f t="shared" si="15"/>
        <v>#VALUE!</v>
      </c>
      <c r="H182" s="16"/>
      <c r="I182" s="34">
        <f t="shared" si="16"/>
        <v>0</v>
      </c>
    </row>
    <row r="183" spans="1:9" ht="20.25" hidden="1" customHeight="1" x14ac:dyDescent="0.2">
      <c r="A183" s="39" t="str">
        <f>'[2]Tabulation of Bids'!A184</f>
        <v/>
      </c>
      <c r="B183" s="39"/>
      <c r="C183" s="40" t="str">
        <f>'[2]Tabulation of Bids'!B184</f>
        <v/>
      </c>
      <c r="D183" s="39" t="str">
        <f>'[2]Tabulation of Bids'!C184</f>
        <v/>
      </c>
      <c r="E183" s="39">
        <f>'[2]Tabulation of Bids'!D184</f>
        <v>0</v>
      </c>
      <c r="F183" s="16"/>
      <c r="G183" s="34" t="e">
        <f t="shared" si="15"/>
        <v>#VALUE!</v>
      </c>
      <c r="H183" s="16"/>
      <c r="I183" s="34">
        <f t="shared" si="16"/>
        <v>0</v>
      </c>
    </row>
    <row r="184" spans="1:9" ht="20.25" hidden="1" customHeight="1" thickBot="1" x14ac:dyDescent="0.25">
      <c r="A184" s="39" t="str">
        <f>'[2]Tabulation of Bids'!A185</f>
        <v/>
      </c>
      <c r="B184" s="39"/>
      <c r="C184" s="40" t="str">
        <f>'[2]Tabulation of Bids'!B185</f>
        <v/>
      </c>
      <c r="D184" s="39" t="str">
        <f>'[2]Tabulation of Bids'!C185</f>
        <v/>
      </c>
      <c r="E184" s="39">
        <f>'[2]Tabulation of Bids'!D185</f>
        <v>0</v>
      </c>
      <c r="F184" s="16"/>
      <c r="G184" s="34" t="e">
        <f t="shared" si="15"/>
        <v>#VALUE!</v>
      </c>
      <c r="H184" s="16"/>
      <c r="I184" s="34">
        <f t="shared" si="16"/>
        <v>0</v>
      </c>
    </row>
    <row r="185" spans="1:9" ht="9.75" hidden="1" customHeight="1" x14ac:dyDescent="0.2">
      <c r="A185" s="17"/>
      <c r="B185" s="2"/>
      <c r="C185" s="18" t="s">
        <v>14</v>
      </c>
      <c r="D185" s="41" t="str">
        <f>IF(NOT(ISNUMBER(A187)),"Total","Sub")</f>
        <v>Total</v>
      </c>
      <c r="E185" s="20"/>
      <c r="F185" s="21" t="s">
        <v>7</v>
      </c>
      <c r="G185" s="35" t="e">
        <f>SUM(G161:G184)+G159</f>
        <v>#VALUE!</v>
      </c>
      <c r="H185" s="21" t="s">
        <v>7</v>
      </c>
      <c r="I185" s="35">
        <f>SUM(I161:I184)+I159</f>
        <v>5530000</v>
      </c>
    </row>
    <row r="186" spans="1:9" ht="9.75" hidden="1" customHeight="1" thickBot="1" x14ac:dyDescent="0.25">
      <c r="A186" s="22"/>
      <c r="B186" s="9"/>
      <c r="C186" s="23"/>
      <c r="D186" s="42" t="str">
        <f>IF(NOT(ISNUMBER(A187)),"Bid","Total")</f>
        <v>Bid</v>
      </c>
      <c r="E186" s="25"/>
      <c r="F186" s="26" t="s">
        <v>8</v>
      </c>
      <c r="G186" s="36">
        <f>SUM($E161*F161,$E162*F162,$E163*F163,$E164*F164,$E165*F165,$E166*F166,$E167*F167,$E168*F168,$E169*F169,$E170*F170,$E171*F171,$E172*F172,$E173*F173,$E174*F174,$E175*F175,$E176*F176,$E177*F177,$E178*F178,$E179*F179,$E180*F180,$E181*F181,$E182*F182,$E183*F183,$E184*F184,G160)</f>
        <v>8755751</v>
      </c>
      <c r="H186" s="26" t="s">
        <v>8</v>
      </c>
      <c r="I186" s="36">
        <f>SUM($E161*H161,$E162*H162,$E163*H163,$E164*H164,$E165*H165,$E166*H166,$E167*H167,$E168*H168,$E169*H169,$E170*H170,$E171*H171,$E172*H172,$E173*H173,$E174*H174,$E175*H175,$E176*H176,$E177*H177,$E178*H178,$E179*H179,$E180*H180,$E181*H181,$E182*H182,$E183*H183,$E184*H184,I160)</f>
        <v>5530000</v>
      </c>
    </row>
    <row r="187" spans="1:9" ht="20.25" hidden="1" customHeight="1" x14ac:dyDescent="0.2">
      <c r="A187" s="37" t="str">
        <f>'[2]Tabulation of Bids'!A188</f>
        <v/>
      </c>
      <c r="B187" s="37"/>
      <c r="C187" s="38" t="str">
        <f>'[2]Tabulation of Bids'!B188</f>
        <v/>
      </c>
      <c r="D187" s="39" t="str">
        <f>'[2]Tabulation of Bids'!C188</f>
        <v/>
      </c>
      <c r="E187" s="37">
        <f>'[2]Tabulation of Bids'!D188</f>
        <v>0</v>
      </c>
      <c r="F187" s="29"/>
      <c r="G187" s="43" t="e">
        <f t="shared" ref="G187:G210" si="17">+C187*F187</f>
        <v>#VALUE!</v>
      </c>
      <c r="H187" s="29"/>
      <c r="I187" s="43">
        <f t="shared" ref="I187:I210" si="18">+E187*H187</f>
        <v>0</v>
      </c>
    </row>
    <row r="188" spans="1:9" ht="20.25" hidden="1" customHeight="1" x14ac:dyDescent="0.2">
      <c r="A188" s="39" t="str">
        <f>'[2]Tabulation of Bids'!A189</f>
        <v/>
      </c>
      <c r="B188" s="39"/>
      <c r="C188" s="40" t="str">
        <f>'[2]Tabulation of Bids'!B189</f>
        <v/>
      </c>
      <c r="D188" s="39" t="str">
        <f>'[2]Tabulation of Bids'!C189</f>
        <v/>
      </c>
      <c r="E188" s="39">
        <f>'[2]Tabulation of Bids'!D189</f>
        <v>0</v>
      </c>
      <c r="F188" s="16"/>
      <c r="G188" s="34" t="e">
        <f t="shared" si="17"/>
        <v>#VALUE!</v>
      </c>
      <c r="H188" s="16"/>
      <c r="I188" s="34">
        <f t="shared" si="18"/>
        <v>0</v>
      </c>
    </row>
    <row r="189" spans="1:9" ht="20.25" hidden="1" customHeight="1" x14ac:dyDescent="0.2">
      <c r="A189" s="39" t="str">
        <f>'[2]Tabulation of Bids'!A190</f>
        <v/>
      </c>
      <c r="B189" s="39"/>
      <c r="C189" s="40" t="str">
        <f>'[2]Tabulation of Bids'!B190</f>
        <v/>
      </c>
      <c r="D189" s="39" t="str">
        <f>'[2]Tabulation of Bids'!C190</f>
        <v/>
      </c>
      <c r="E189" s="39">
        <f>'[2]Tabulation of Bids'!D190</f>
        <v>0</v>
      </c>
      <c r="F189" s="16"/>
      <c r="G189" s="34" t="e">
        <f t="shared" si="17"/>
        <v>#VALUE!</v>
      </c>
      <c r="H189" s="16"/>
      <c r="I189" s="34">
        <f t="shared" si="18"/>
        <v>0</v>
      </c>
    </row>
    <row r="190" spans="1:9" ht="20.25" hidden="1" customHeight="1" x14ac:dyDescent="0.2">
      <c r="A190" s="39" t="str">
        <f>'[2]Tabulation of Bids'!A191</f>
        <v/>
      </c>
      <c r="B190" s="39"/>
      <c r="C190" s="40" t="str">
        <f>'[2]Tabulation of Bids'!B191</f>
        <v/>
      </c>
      <c r="D190" s="39" t="str">
        <f>'[2]Tabulation of Bids'!C191</f>
        <v/>
      </c>
      <c r="E190" s="39">
        <f>'[2]Tabulation of Bids'!D191</f>
        <v>0</v>
      </c>
      <c r="F190" s="16"/>
      <c r="G190" s="34" t="e">
        <f t="shared" si="17"/>
        <v>#VALUE!</v>
      </c>
      <c r="H190" s="16"/>
      <c r="I190" s="34">
        <f t="shared" si="18"/>
        <v>0</v>
      </c>
    </row>
    <row r="191" spans="1:9" ht="20.25" hidden="1" customHeight="1" x14ac:dyDescent="0.2">
      <c r="A191" s="39" t="str">
        <f>'[2]Tabulation of Bids'!A192</f>
        <v/>
      </c>
      <c r="B191" s="39"/>
      <c r="C191" s="40" t="str">
        <f>'[2]Tabulation of Bids'!B192</f>
        <v/>
      </c>
      <c r="D191" s="39" t="str">
        <f>'[2]Tabulation of Bids'!C192</f>
        <v/>
      </c>
      <c r="E191" s="39">
        <f>'[2]Tabulation of Bids'!D192</f>
        <v>0</v>
      </c>
      <c r="F191" s="16"/>
      <c r="G191" s="34" t="e">
        <f t="shared" si="17"/>
        <v>#VALUE!</v>
      </c>
      <c r="H191" s="16"/>
      <c r="I191" s="34">
        <f t="shared" si="18"/>
        <v>0</v>
      </c>
    </row>
    <row r="192" spans="1:9" ht="20.25" hidden="1" customHeight="1" x14ac:dyDescent="0.2">
      <c r="A192" s="39" t="str">
        <f>'[2]Tabulation of Bids'!A193</f>
        <v/>
      </c>
      <c r="B192" s="39"/>
      <c r="C192" s="40" t="str">
        <f>'[2]Tabulation of Bids'!B193</f>
        <v/>
      </c>
      <c r="D192" s="39" t="str">
        <f>'[2]Tabulation of Bids'!C193</f>
        <v/>
      </c>
      <c r="E192" s="39">
        <f>'[2]Tabulation of Bids'!D193</f>
        <v>0</v>
      </c>
      <c r="F192" s="16"/>
      <c r="G192" s="34" t="e">
        <f t="shared" si="17"/>
        <v>#VALUE!</v>
      </c>
      <c r="H192" s="16"/>
      <c r="I192" s="34">
        <f t="shared" si="18"/>
        <v>0</v>
      </c>
    </row>
    <row r="193" spans="1:9" ht="20.25" hidden="1" customHeight="1" x14ac:dyDescent="0.2">
      <c r="A193" s="39" t="str">
        <f>'[2]Tabulation of Bids'!A194</f>
        <v/>
      </c>
      <c r="B193" s="39"/>
      <c r="C193" s="40" t="str">
        <f>'[2]Tabulation of Bids'!B194</f>
        <v/>
      </c>
      <c r="D193" s="39" t="str">
        <f>'[2]Tabulation of Bids'!C194</f>
        <v/>
      </c>
      <c r="E193" s="39">
        <f>'[2]Tabulation of Bids'!D194</f>
        <v>0</v>
      </c>
      <c r="F193" s="16"/>
      <c r="G193" s="34" t="e">
        <f t="shared" si="17"/>
        <v>#VALUE!</v>
      </c>
      <c r="H193" s="16"/>
      <c r="I193" s="34">
        <f t="shared" si="18"/>
        <v>0</v>
      </c>
    </row>
    <row r="194" spans="1:9" ht="20.25" hidden="1" customHeight="1" x14ac:dyDescent="0.2">
      <c r="A194" s="39" t="str">
        <f>'[2]Tabulation of Bids'!A195</f>
        <v/>
      </c>
      <c r="B194" s="39"/>
      <c r="C194" s="40" t="str">
        <f>'[2]Tabulation of Bids'!B195</f>
        <v/>
      </c>
      <c r="D194" s="39" t="str">
        <f>'[2]Tabulation of Bids'!C195</f>
        <v/>
      </c>
      <c r="E194" s="39">
        <f>'[2]Tabulation of Bids'!D195</f>
        <v>0</v>
      </c>
      <c r="F194" s="16"/>
      <c r="G194" s="34" t="e">
        <f t="shared" si="17"/>
        <v>#VALUE!</v>
      </c>
      <c r="H194" s="16"/>
      <c r="I194" s="34">
        <f t="shared" si="18"/>
        <v>0</v>
      </c>
    </row>
    <row r="195" spans="1:9" ht="20.25" hidden="1" customHeight="1" x14ac:dyDescent="0.2">
      <c r="A195" s="39" t="str">
        <f>'[2]Tabulation of Bids'!A196</f>
        <v/>
      </c>
      <c r="B195" s="39"/>
      <c r="C195" s="40" t="str">
        <f>'[2]Tabulation of Bids'!B196</f>
        <v/>
      </c>
      <c r="D195" s="39" t="str">
        <f>'[2]Tabulation of Bids'!C196</f>
        <v/>
      </c>
      <c r="E195" s="39">
        <f>'[2]Tabulation of Bids'!D196</f>
        <v>0</v>
      </c>
      <c r="F195" s="16"/>
      <c r="G195" s="34" t="e">
        <f t="shared" si="17"/>
        <v>#VALUE!</v>
      </c>
      <c r="H195" s="16"/>
      <c r="I195" s="34">
        <f t="shared" si="18"/>
        <v>0</v>
      </c>
    </row>
    <row r="196" spans="1:9" ht="20.25" hidden="1" customHeight="1" x14ac:dyDescent="0.2">
      <c r="A196" s="39" t="str">
        <f>'[2]Tabulation of Bids'!A197</f>
        <v/>
      </c>
      <c r="B196" s="39"/>
      <c r="C196" s="40" t="str">
        <f>'[2]Tabulation of Bids'!B197</f>
        <v/>
      </c>
      <c r="D196" s="39" t="str">
        <f>'[2]Tabulation of Bids'!C197</f>
        <v/>
      </c>
      <c r="E196" s="39">
        <f>'[2]Tabulation of Bids'!D197</f>
        <v>0</v>
      </c>
      <c r="F196" s="16"/>
      <c r="G196" s="34" t="e">
        <f t="shared" si="17"/>
        <v>#VALUE!</v>
      </c>
      <c r="H196" s="16"/>
      <c r="I196" s="34">
        <f t="shared" si="18"/>
        <v>0</v>
      </c>
    </row>
    <row r="197" spans="1:9" ht="20.25" hidden="1" customHeight="1" x14ac:dyDescent="0.2">
      <c r="A197" s="39" t="str">
        <f>'[2]Tabulation of Bids'!A198</f>
        <v/>
      </c>
      <c r="B197" s="39"/>
      <c r="C197" s="40" t="str">
        <f>'[2]Tabulation of Bids'!B198</f>
        <v/>
      </c>
      <c r="D197" s="39" t="str">
        <f>'[2]Tabulation of Bids'!C198</f>
        <v/>
      </c>
      <c r="E197" s="39">
        <f>'[2]Tabulation of Bids'!D198</f>
        <v>0</v>
      </c>
      <c r="F197" s="16"/>
      <c r="G197" s="34" t="e">
        <f t="shared" si="17"/>
        <v>#VALUE!</v>
      </c>
      <c r="H197" s="16"/>
      <c r="I197" s="34">
        <f t="shared" si="18"/>
        <v>0</v>
      </c>
    </row>
    <row r="198" spans="1:9" ht="20.25" hidden="1" customHeight="1" x14ac:dyDescent="0.2">
      <c r="A198" s="39" t="str">
        <f>'[2]Tabulation of Bids'!A199</f>
        <v/>
      </c>
      <c r="B198" s="39"/>
      <c r="C198" s="40" t="str">
        <f>'[2]Tabulation of Bids'!B199</f>
        <v/>
      </c>
      <c r="D198" s="39" t="str">
        <f>'[2]Tabulation of Bids'!C199</f>
        <v/>
      </c>
      <c r="E198" s="39">
        <f>'[2]Tabulation of Bids'!D199</f>
        <v>0</v>
      </c>
      <c r="F198" s="16"/>
      <c r="G198" s="34" t="e">
        <f t="shared" si="17"/>
        <v>#VALUE!</v>
      </c>
      <c r="H198" s="16"/>
      <c r="I198" s="34">
        <f t="shared" si="18"/>
        <v>0</v>
      </c>
    </row>
    <row r="199" spans="1:9" ht="20.25" hidden="1" customHeight="1" x14ac:dyDescent="0.2">
      <c r="A199" s="39" t="str">
        <f>'[2]Tabulation of Bids'!A200</f>
        <v/>
      </c>
      <c r="B199" s="39"/>
      <c r="C199" s="40" t="str">
        <f>'[2]Tabulation of Bids'!B200</f>
        <v/>
      </c>
      <c r="D199" s="39" t="str">
        <f>'[2]Tabulation of Bids'!C200</f>
        <v/>
      </c>
      <c r="E199" s="39">
        <f>'[2]Tabulation of Bids'!D200</f>
        <v>0</v>
      </c>
      <c r="F199" s="16"/>
      <c r="G199" s="34" t="e">
        <f t="shared" si="17"/>
        <v>#VALUE!</v>
      </c>
      <c r="H199" s="16"/>
      <c r="I199" s="34">
        <f t="shared" si="18"/>
        <v>0</v>
      </c>
    </row>
    <row r="200" spans="1:9" ht="20.25" hidden="1" customHeight="1" x14ac:dyDescent="0.2">
      <c r="A200" s="39" t="str">
        <f>'[2]Tabulation of Bids'!A201</f>
        <v/>
      </c>
      <c r="B200" s="39"/>
      <c r="C200" s="40" t="str">
        <f>'[2]Tabulation of Bids'!B201</f>
        <v/>
      </c>
      <c r="D200" s="39" t="str">
        <f>'[2]Tabulation of Bids'!C201</f>
        <v/>
      </c>
      <c r="E200" s="39">
        <f>'[2]Tabulation of Bids'!D201</f>
        <v>0</v>
      </c>
      <c r="F200" s="16"/>
      <c r="G200" s="34" t="e">
        <f t="shared" si="17"/>
        <v>#VALUE!</v>
      </c>
      <c r="H200" s="16"/>
      <c r="I200" s="34">
        <f t="shared" si="18"/>
        <v>0</v>
      </c>
    </row>
    <row r="201" spans="1:9" ht="20.25" hidden="1" customHeight="1" x14ac:dyDescent="0.2">
      <c r="A201" s="39" t="str">
        <f>'[2]Tabulation of Bids'!A202</f>
        <v/>
      </c>
      <c r="B201" s="39"/>
      <c r="C201" s="40" t="str">
        <f>'[2]Tabulation of Bids'!B202</f>
        <v/>
      </c>
      <c r="D201" s="39" t="str">
        <f>'[2]Tabulation of Bids'!C202</f>
        <v/>
      </c>
      <c r="E201" s="39">
        <f>'[2]Tabulation of Bids'!D202</f>
        <v>0</v>
      </c>
      <c r="F201" s="16"/>
      <c r="G201" s="34" t="e">
        <f t="shared" si="17"/>
        <v>#VALUE!</v>
      </c>
      <c r="H201" s="16"/>
      <c r="I201" s="34">
        <f t="shared" si="18"/>
        <v>0</v>
      </c>
    </row>
    <row r="202" spans="1:9" ht="20.25" hidden="1" customHeight="1" x14ac:dyDescent="0.2">
      <c r="A202" s="39" t="str">
        <f>'[2]Tabulation of Bids'!A203</f>
        <v/>
      </c>
      <c r="B202" s="39"/>
      <c r="C202" s="40" t="str">
        <f>'[2]Tabulation of Bids'!B203</f>
        <v/>
      </c>
      <c r="D202" s="39" t="str">
        <f>'[2]Tabulation of Bids'!C203</f>
        <v/>
      </c>
      <c r="E202" s="39">
        <f>'[2]Tabulation of Bids'!D203</f>
        <v>0</v>
      </c>
      <c r="F202" s="16"/>
      <c r="G202" s="34" t="e">
        <f t="shared" si="17"/>
        <v>#VALUE!</v>
      </c>
      <c r="H202" s="16"/>
      <c r="I202" s="34">
        <f t="shared" si="18"/>
        <v>0</v>
      </c>
    </row>
    <row r="203" spans="1:9" ht="20.25" hidden="1" customHeight="1" x14ac:dyDescent="0.2">
      <c r="A203" s="39" t="str">
        <f>'[2]Tabulation of Bids'!A204</f>
        <v/>
      </c>
      <c r="B203" s="39"/>
      <c r="C203" s="40" t="str">
        <f>'[2]Tabulation of Bids'!B204</f>
        <v/>
      </c>
      <c r="D203" s="39" t="str">
        <f>'[2]Tabulation of Bids'!C204</f>
        <v/>
      </c>
      <c r="E203" s="39">
        <f>'[2]Tabulation of Bids'!D204</f>
        <v>0</v>
      </c>
      <c r="F203" s="16"/>
      <c r="G203" s="34" t="e">
        <f t="shared" si="17"/>
        <v>#VALUE!</v>
      </c>
      <c r="H203" s="16"/>
      <c r="I203" s="34">
        <f t="shared" si="18"/>
        <v>0</v>
      </c>
    </row>
    <row r="204" spans="1:9" ht="20.25" hidden="1" customHeight="1" x14ac:dyDescent="0.2">
      <c r="A204" s="39" t="str">
        <f>'[2]Tabulation of Bids'!A205</f>
        <v/>
      </c>
      <c r="B204" s="39"/>
      <c r="C204" s="40" t="str">
        <f>'[2]Tabulation of Bids'!B205</f>
        <v/>
      </c>
      <c r="D204" s="39" t="str">
        <f>'[2]Tabulation of Bids'!C205</f>
        <v/>
      </c>
      <c r="E204" s="39">
        <f>'[2]Tabulation of Bids'!D205</f>
        <v>0</v>
      </c>
      <c r="F204" s="16"/>
      <c r="G204" s="34" t="e">
        <f t="shared" si="17"/>
        <v>#VALUE!</v>
      </c>
      <c r="H204" s="16"/>
      <c r="I204" s="34">
        <f t="shared" si="18"/>
        <v>0</v>
      </c>
    </row>
    <row r="205" spans="1:9" ht="20.25" hidden="1" customHeight="1" x14ac:dyDescent="0.2">
      <c r="A205" s="39" t="str">
        <f>'[2]Tabulation of Bids'!A206</f>
        <v/>
      </c>
      <c r="B205" s="39"/>
      <c r="C205" s="40" t="str">
        <f>'[2]Tabulation of Bids'!B206</f>
        <v/>
      </c>
      <c r="D205" s="39" t="str">
        <f>'[2]Tabulation of Bids'!C206</f>
        <v/>
      </c>
      <c r="E205" s="39">
        <f>'[2]Tabulation of Bids'!D206</f>
        <v>0</v>
      </c>
      <c r="F205" s="16"/>
      <c r="G205" s="34" t="e">
        <f t="shared" si="17"/>
        <v>#VALUE!</v>
      </c>
      <c r="H205" s="16"/>
      <c r="I205" s="34">
        <f t="shared" si="18"/>
        <v>0</v>
      </c>
    </row>
    <row r="206" spans="1:9" ht="20.25" hidden="1" customHeight="1" x14ac:dyDescent="0.2">
      <c r="A206" s="39" t="str">
        <f>'[2]Tabulation of Bids'!A207</f>
        <v/>
      </c>
      <c r="B206" s="39"/>
      <c r="C206" s="40" t="str">
        <f>'[2]Tabulation of Bids'!B207</f>
        <v/>
      </c>
      <c r="D206" s="39" t="str">
        <f>'[2]Tabulation of Bids'!C207</f>
        <v/>
      </c>
      <c r="E206" s="39">
        <f>'[2]Tabulation of Bids'!D207</f>
        <v>0</v>
      </c>
      <c r="F206" s="16"/>
      <c r="G206" s="34" t="e">
        <f t="shared" si="17"/>
        <v>#VALUE!</v>
      </c>
      <c r="H206" s="16"/>
      <c r="I206" s="34">
        <f t="shared" si="18"/>
        <v>0</v>
      </c>
    </row>
    <row r="207" spans="1:9" ht="20.25" hidden="1" customHeight="1" x14ac:dyDescent="0.2">
      <c r="A207" s="39" t="str">
        <f>'[2]Tabulation of Bids'!A208</f>
        <v/>
      </c>
      <c r="B207" s="39"/>
      <c r="C207" s="40" t="str">
        <f>'[2]Tabulation of Bids'!B208</f>
        <v/>
      </c>
      <c r="D207" s="39" t="str">
        <f>'[2]Tabulation of Bids'!C208</f>
        <v/>
      </c>
      <c r="E207" s="39">
        <f>'[2]Tabulation of Bids'!D208</f>
        <v>0</v>
      </c>
      <c r="F207" s="16"/>
      <c r="G207" s="34" t="e">
        <f t="shared" si="17"/>
        <v>#VALUE!</v>
      </c>
      <c r="H207" s="16"/>
      <c r="I207" s="34">
        <f t="shared" si="18"/>
        <v>0</v>
      </c>
    </row>
    <row r="208" spans="1:9" ht="20.25" hidden="1" customHeight="1" x14ac:dyDescent="0.2">
      <c r="A208" s="39" t="str">
        <f>'[2]Tabulation of Bids'!A209</f>
        <v/>
      </c>
      <c r="B208" s="39"/>
      <c r="C208" s="40" t="str">
        <f>'[2]Tabulation of Bids'!B209</f>
        <v/>
      </c>
      <c r="D208" s="39" t="str">
        <f>'[2]Tabulation of Bids'!C209</f>
        <v/>
      </c>
      <c r="E208" s="39">
        <f>'[2]Tabulation of Bids'!D209</f>
        <v>0</v>
      </c>
      <c r="F208" s="16"/>
      <c r="G208" s="34" t="e">
        <f t="shared" si="17"/>
        <v>#VALUE!</v>
      </c>
      <c r="H208" s="16"/>
      <c r="I208" s="34">
        <f t="shared" si="18"/>
        <v>0</v>
      </c>
    </row>
    <row r="209" spans="1:9" ht="20.25" hidden="1" customHeight="1" x14ac:dyDescent="0.2">
      <c r="A209" s="39" t="str">
        <f>'[2]Tabulation of Bids'!A210</f>
        <v/>
      </c>
      <c r="B209" s="39"/>
      <c r="C209" s="40" t="str">
        <f>'[2]Tabulation of Bids'!B210</f>
        <v/>
      </c>
      <c r="D209" s="39" t="str">
        <f>'[2]Tabulation of Bids'!C210</f>
        <v/>
      </c>
      <c r="E209" s="39">
        <f>'[2]Tabulation of Bids'!D210</f>
        <v>0</v>
      </c>
      <c r="F209" s="16"/>
      <c r="G209" s="34" t="e">
        <f t="shared" si="17"/>
        <v>#VALUE!</v>
      </c>
      <c r="H209" s="16"/>
      <c r="I209" s="34">
        <f t="shared" si="18"/>
        <v>0</v>
      </c>
    </row>
    <row r="210" spans="1:9" ht="20.25" hidden="1" customHeight="1" thickBot="1" x14ac:dyDescent="0.25">
      <c r="A210" s="39" t="str">
        <f>'[2]Tabulation of Bids'!A211</f>
        <v/>
      </c>
      <c r="B210" s="39"/>
      <c r="C210" s="40" t="str">
        <f>'[2]Tabulation of Bids'!B211</f>
        <v/>
      </c>
      <c r="D210" s="39" t="str">
        <f>'[2]Tabulation of Bids'!C211</f>
        <v/>
      </c>
      <c r="E210" s="39">
        <f>'[2]Tabulation of Bids'!D211</f>
        <v>0</v>
      </c>
      <c r="F210" s="16"/>
      <c r="G210" s="34" t="e">
        <f t="shared" si="17"/>
        <v>#VALUE!</v>
      </c>
      <c r="H210" s="16"/>
      <c r="I210" s="34">
        <f t="shared" si="18"/>
        <v>0</v>
      </c>
    </row>
    <row r="211" spans="1:9" ht="9.75" hidden="1" customHeight="1" x14ac:dyDescent="0.2">
      <c r="A211" s="17"/>
      <c r="B211" s="2"/>
      <c r="C211" s="18" t="s">
        <v>15</v>
      </c>
      <c r="D211" s="41" t="str">
        <f>IF(NOT(ISNUMBER(A213)),"Total","Sub")</f>
        <v>Total</v>
      </c>
      <c r="E211" s="20"/>
      <c r="F211" s="21" t="s">
        <v>7</v>
      </c>
      <c r="G211" s="35" t="e">
        <f>SUM(G187:G210)+G185</f>
        <v>#VALUE!</v>
      </c>
      <c r="H211" s="21" t="s">
        <v>7</v>
      </c>
      <c r="I211" s="35">
        <f>SUM(I187:I210)+I185</f>
        <v>5530000</v>
      </c>
    </row>
    <row r="212" spans="1:9" ht="9.75" hidden="1" customHeight="1" thickBot="1" x14ac:dyDescent="0.25">
      <c r="A212" s="22"/>
      <c r="B212" s="9"/>
      <c r="C212" s="23"/>
      <c r="D212" s="42" t="str">
        <f>IF(NOT(ISNUMBER(A213)),"Bid","Total")</f>
        <v>Bid</v>
      </c>
      <c r="E212" s="25"/>
      <c r="F212" s="26" t="s">
        <v>8</v>
      </c>
      <c r="G212" s="36">
        <f>SUM($E187*F187,$E188*F188,$E189*F189,$E190*F190,$E191*F191,$E192*F192,$E193*F193,$E194*F194,$E195*F195,$E196*F196,$E197*F197,$E198*F198,$E199*F199,$E200*F200,$E201*F201,$E202*F202,$E203*F203,$E204*F204,$E205*F205,$E206*F206,$E207*F207,$E208*F208,$E209*F209,$E210*F210,G186)</f>
        <v>8755751</v>
      </c>
      <c r="H212" s="26" t="s">
        <v>8</v>
      </c>
      <c r="I212" s="36">
        <f>SUM($E187*H187,$E188*H188,$E189*H189,$E190*H190,$E191*H191,$E192*H192,$E193*H193,$E194*H194,$E195*H195,$E196*H196,$E197*H197,$E198*H198,$E199*H199,$E200*H200,$E201*H201,$E202*H202,$E203*H203,$E204*H204,$E205*H205,$E206*H206,$E207*H207,$E208*H208,$E209*H209,$E210*H210,I186)</f>
        <v>5530000</v>
      </c>
    </row>
    <row r="213" spans="1:9" ht="20.25" hidden="1" customHeight="1" x14ac:dyDescent="0.2">
      <c r="A213" s="37" t="str">
        <f>'[2]Tabulation of Bids'!A214</f>
        <v/>
      </c>
      <c r="B213" s="37"/>
      <c r="C213" s="38" t="str">
        <f>'[2]Tabulation of Bids'!B214</f>
        <v/>
      </c>
      <c r="D213" s="39" t="str">
        <f>'[2]Tabulation of Bids'!C214</f>
        <v/>
      </c>
      <c r="E213" s="37">
        <f>'[2]Tabulation of Bids'!D214</f>
        <v>0</v>
      </c>
      <c r="F213" s="29"/>
      <c r="G213" s="43" t="e">
        <f t="shared" ref="G213:G236" si="19">+C213*F213</f>
        <v>#VALUE!</v>
      </c>
      <c r="H213" s="29"/>
      <c r="I213" s="43">
        <f t="shared" ref="I213:I236" si="20">+E213*H213</f>
        <v>0</v>
      </c>
    </row>
    <row r="214" spans="1:9" ht="20.25" hidden="1" customHeight="1" x14ac:dyDescent="0.2">
      <c r="A214" s="39" t="str">
        <f>'[2]Tabulation of Bids'!A215</f>
        <v/>
      </c>
      <c r="B214" s="39"/>
      <c r="C214" s="40" t="str">
        <f>'[2]Tabulation of Bids'!B215</f>
        <v/>
      </c>
      <c r="D214" s="39" t="str">
        <f>'[2]Tabulation of Bids'!C215</f>
        <v/>
      </c>
      <c r="E214" s="39">
        <f>'[2]Tabulation of Bids'!D215</f>
        <v>0</v>
      </c>
      <c r="F214" s="16"/>
      <c r="G214" s="34" t="e">
        <f t="shared" si="19"/>
        <v>#VALUE!</v>
      </c>
      <c r="H214" s="16"/>
      <c r="I214" s="34">
        <f t="shared" si="20"/>
        <v>0</v>
      </c>
    </row>
    <row r="215" spans="1:9" ht="20.25" hidden="1" customHeight="1" x14ac:dyDescent="0.2">
      <c r="A215" s="39" t="str">
        <f>'[2]Tabulation of Bids'!A216</f>
        <v/>
      </c>
      <c r="B215" s="39"/>
      <c r="C215" s="40" t="str">
        <f>'[2]Tabulation of Bids'!B216</f>
        <v/>
      </c>
      <c r="D215" s="39" t="str">
        <f>'[2]Tabulation of Bids'!C216</f>
        <v/>
      </c>
      <c r="E215" s="39">
        <f>'[2]Tabulation of Bids'!D216</f>
        <v>0</v>
      </c>
      <c r="F215" s="16"/>
      <c r="G215" s="34" t="e">
        <f t="shared" si="19"/>
        <v>#VALUE!</v>
      </c>
      <c r="H215" s="16"/>
      <c r="I215" s="34">
        <f t="shared" si="20"/>
        <v>0</v>
      </c>
    </row>
    <row r="216" spans="1:9" ht="20.25" hidden="1" customHeight="1" x14ac:dyDescent="0.2">
      <c r="A216" s="39" t="str">
        <f>'[2]Tabulation of Bids'!A217</f>
        <v/>
      </c>
      <c r="B216" s="39"/>
      <c r="C216" s="40" t="str">
        <f>'[2]Tabulation of Bids'!B217</f>
        <v/>
      </c>
      <c r="D216" s="39" t="str">
        <f>'[2]Tabulation of Bids'!C217</f>
        <v/>
      </c>
      <c r="E216" s="39">
        <f>'[2]Tabulation of Bids'!D217</f>
        <v>0</v>
      </c>
      <c r="F216" s="16"/>
      <c r="G216" s="34" t="e">
        <f t="shared" si="19"/>
        <v>#VALUE!</v>
      </c>
      <c r="H216" s="16"/>
      <c r="I216" s="34">
        <f t="shared" si="20"/>
        <v>0</v>
      </c>
    </row>
    <row r="217" spans="1:9" ht="20.25" hidden="1" customHeight="1" x14ac:dyDescent="0.2">
      <c r="A217" s="39" t="str">
        <f>'[2]Tabulation of Bids'!A218</f>
        <v/>
      </c>
      <c r="B217" s="39"/>
      <c r="C217" s="40" t="str">
        <f>'[2]Tabulation of Bids'!B218</f>
        <v/>
      </c>
      <c r="D217" s="39" t="str">
        <f>'[2]Tabulation of Bids'!C218</f>
        <v/>
      </c>
      <c r="E217" s="39">
        <f>'[2]Tabulation of Bids'!D218</f>
        <v>0</v>
      </c>
      <c r="F217" s="16"/>
      <c r="G217" s="34" t="e">
        <f t="shared" si="19"/>
        <v>#VALUE!</v>
      </c>
      <c r="H217" s="16"/>
      <c r="I217" s="34">
        <f t="shared" si="20"/>
        <v>0</v>
      </c>
    </row>
    <row r="218" spans="1:9" ht="20.25" hidden="1" customHeight="1" x14ac:dyDescent="0.2">
      <c r="A218" s="39" t="str">
        <f>'[2]Tabulation of Bids'!A219</f>
        <v/>
      </c>
      <c r="B218" s="39"/>
      <c r="C218" s="40" t="str">
        <f>'[2]Tabulation of Bids'!B219</f>
        <v/>
      </c>
      <c r="D218" s="39" t="str">
        <f>'[2]Tabulation of Bids'!C219</f>
        <v/>
      </c>
      <c r="E218" s="39">
        <f>'[2]Tabulation of Bids'!D219</f>
        <v>0</v>
      </c>
      <c r="F218" s="16"/>
      <c r="G218" s="34" t="e">
        <f t="shared" si="19"/>
        <v>#VALUE!</v>
      </c>
      <c r="H218" s="16"/>
      <c r="I218" s="34">
        <f t="shared" si="20"/>
        <v>0</v>
      </c>
    </row>
    <row r="219" spans="1:9" ht="20.25" hidden="1" customHeight="1" x14ac:dyDescent="0.2">
      <c r="A219" s="39" t="str">
        <f>'[2]Tabulation of Bids'!A220</f>
        <v/>
      </c>
      <c r="B219" s="39"/>
      <c r="C219" s="40" t="str">
        <f>'[2]Tabulation of Bids'!B220</f>
        <v/>
      </c>
      <c r="D219" s="39" t="str">
        <f>'[2]Tabulation of Bids'!C220</f>
        <v/>
      </c>
      <c r="E219" s="39">
        <f>'[2]Tabulation of Bids'!D220</f>
        <v>0</v>
      </c>
      <c r="F219" s="16"/>
      <c r="G219" s="34" t="e">
        <f t="shared" si="19"/>
        <v>#VALUE!</v>
      </c>
      <c r="H219" s="16"/>
      <c r="I219" s="34">
        <f t="shared" si="20"/>
        <v>0</v>
      </c>
    </row>
    <row r="220" spans="1:9" ht="20.25" hidden="1" customHeight="1" x14ac:dyDescent="0.2">
      <c r="A220" s="39" t="str">
        <f>'[2]Tabulation of Bids'!A221</f>
        <v/>
      </c>
      <c r="B220" s="39"/>
      <c r="C220" s="40" t="str">
        <f>'[2]Tabulation of Bids'!B221</f>
        <v/>
      </c>
      <c r="D220" s="39" t="str">
        <f>'[2]Tabulation of Bids'!C221</f>
        <v/>
      </c>
      <c r="E220" s="39">
        <f>'[2]Tabulation of Bids'!D221</f>
        <v>0</v>
      </c>
      <c r="F220" s="16"/>
      <c r="G220" s="34" t="e">
        <f t="shared" si="19"/>
        <v>#VALUE!</v>
      </c>
      <c r="H220" s="16"/>
      <c r="I220" s="34">
        <f t="shared" si="20"/>
        <v>0</v>
      </c>
    </row>
    <row r="221" spans="1:9" ht="20.25" hidden="1" customHeight="1" x14ac:dyDescent="0.2">
      <c r="A221" s="39" t="str">
        <f>'[2]Tabulation of Bids'!A222</f>
        <v/>
      </c>
      <c r="B221" s="39"/>
      <c r="C221" s="40" t="str">
        <f>'[2]Tabulation of Bids'!B222</f>
        <v/>
      </c>
      <c r="D221" s="39" t="str">
        <f>'[2]Tabulation of Bids'!C222</f>
        <v/>
      </c>
      <c r="E221" s="39">
        <f>'[2]Tabulation of Bids'!D222</f>
        <v>0</v>
      </c>
      <c r="F221" s="16"/>
      <c r="G221" s="34" t="e">
        <f t="shared" si="19"/>
        <v>#VALUE!</v>
      </c>
      <c r="H221" s="16"/>
      <c r="I221" s="34">
        <f t="shared" si="20"/>
        <v>0</v>
      </c>
    </row>
    <row r="222" spans="1:9" ht="20.25" hidden="1" customHeight="1" x14ac:dyDescent="0.2">
      <c r="A222" s="39" t="str">
        <f>'[2]Tabulation of Bids'!A223</f>
        <v/>
      </c>
      <c r="B222" s="39"/>
      <c r="C222" s="40" t="str">
        <f>'[2]Tabulation of Bids'!B223</f>
        <v/>
      </c>
      <c r="D222" s="39" t="str">
        <f>'[2]Tabulation of Bids'!C223</f>
        <v/>
      </c>
      <c r="E222" s="39">
        <f>'[2]Tabulation of Bids'!D223</f>
        <v>0</v>
      </c>
      <c r="F222" s="16"/>
      <c r="G222" s="34" t="e">
        <f t="shared" si="19"/>
        <v>#VALUE!</v>
      </c>
      <c r="H222" s="16"/>
      <c r="I222" s="34">
        <f t="shared" si="20"/>
        <v>0</v>
      </c>
    </row>
    <row r="223" spans="1:9" ht="20.25" hidden="1" customHeight="1" x14ac:dyDescent="0.2">
      <c r="A223" s="39" t="str">
        <f>'[2]Tabulation of Bids'!A224</f>
        <v/>
      </c>
      <c r="B223" s="39"/>
      <c r="C223" s="40" t="str">
        <f>'[2]Tabulation of Bids'!B224</f>
        <v/>
      </c>
      <c r="D223" s="39" t="str">
        <f>'[2]Tabulation of Bids'!C224</f>
        <v/>
      </c>
      <c r="E223" s="39">
        <f>'[2]Tabulation of Bids'!D224</f>
        <v>0</v>
      </c>
      <c r="F223" s="16"/>
      <c r="G223" s="34" t="e">
        <f t="shared" si="19"/>
        <v>#VALUE!</v>
      </c>
      <c r="H223" s="16"/>
      <c r="I223" s="34">
        <f t="shared" si="20"/>
        <v>0</v>
      </c>
    </row>
    <row r="224" spans="1:9" ht="20.25" hidden="1" customHeight="1" x14ac:dyDescent="0.2">
      <c r="A224" s="39" t="str">
        <f>'[2]Tabulation of Bids'!A225</f>
        <v/>
      </c>
      <c r="B224" s="39"/>
      <c r="C224" s="40" t="str">
        <f>'[2]Tabulation of Bids'!B225</f>
        <v/>
      </c>
      <c r="D224" s="39" t="str">
        <f>'[2]Tabulation of Bids'!C225</f>
        <v/>
      </c>
      <c r="E224" s="39">
        <f>'[2]Tabulation of Bids'!D225</f>
        <v>0</v>
      </c>
      <c r="F224" s="16"/>
      <c r="G224" s="34" t="e">
        <f t="shared" si="19"/>
        <v>#VALUE!</v>
      </c>
      <c r="H224" s="16"/>
      <c r="I224" s="34">
        <f t="shared" si="20"/>
        <v>0</v>
      </c>
    </row>
    <row r="225" spans="1:9" ht="20.25" hidden="1" customHeight="1" x14ac:dyDescent="0.2">
      <c r="A225" s="39" t="str">
        <f>'[2]Tabulation of Bids'!A226</f>
        <v/>
      </c>
      <c r="B225" s="39"/>
      <c r="C225" s="40" t="str">
        <f>'[2]Tabulation of Bids'!B226</f>
        <v/>
      </c>
      <c r="D225" s="39" t="str">
        <f>'[2]Tabulation of Bids'!C226</f>
        <v/>
      </c>
      <c r="E225" s="39">
        <f>'[2]Tabulation of Bids'!D226</f>
        <v>0</v>
      </c>
      <c r="F225" s="16"/>
      <c r="G225" s="34" t="e">
        <f t="shared" si="19"/>
        <v>#VALUE!</v>
      </c>
      <c r="H225" s="16"/>
      <c r="I225" s="34">
        <f t="shared" si="20"/>
        <v>0</v>
      </c>
    </row>
    <row r="226" spans="1:9" ht="20.25" hidden="1" customHeight="1" x14ac:dyDescent="0.2">
      <c r="A226" s="39" t="str">
        <f>'[2]Tabulation of Bids'!A227</f>
        <v/>
      </c>
      <c r="B226" s="39"/>
      <c r="C226" s="40" t="str">
        <f>'[2]Tabulation of Bids'!B227</f>
        <v/>
      </c>
      <c r="D226" s="39" t="str">
        <f>'[2]Tabulation of Bids'!C227</f>
        <v/>
      </c>
      <c r="E226" s="39">
        <f>'[2]Tabulation of Bids'!D227</f>
        <v>0</v>
      </c>
      <c r="F226" s="16"/>
      <c r="G226" s="34" t="e">
        <f t="shared" si="19"/>
        <v>#VALUE!</v>
      </c>
      <c r="H226" s="16"/>
      <c r="I226" s="34">
        <f t="shared" si="20"/>
        <v>0</v>
      </c>
    </row>
    <row r="227" spans="1:9" ht="20.25" hidden="1" customHeight="1" x14ac:dyDescent="0.2">
      <c r="A227" s="39" t="str">
        <f>'[2]Tabulation of Bids'!A228</f>
        <v/>
      </c>
      <c r="B227" s="39"/>
      <c r="C227" s="40" t="str">
        <f>'[2]Tabulation of Bids'!B228</f>
        <v/>
      </c>
      <c r="D227" s="39" t="str">
        <f>'[2]Tabulation of Bids'!C228</f>
        <v/>
      </c>
      <c r="E227" s="39">
        <f>'[2]Tabulation of Bids'!D228</f>
        <v>0</v>
      </c>
      <c r="F227" s="16"/>
      <c r="G227" s="34" t="e">
        <f t="shared" si="19"/>
        <v>#VALUE!</v>
      </c>
      <c r="H227" s="16"/>
      <c r="I227" s="34">
        <f t="shared" si="20"/>
        <v>0</v>
      </c>
    </row>
    <row r="228" spans="1:9" ht="20.25" hidden="1" customHeight="1" x14ac:dyDescent="0.2">
      <c r="A228" s="39" t="str">
        <f>'[2]Tabulation of Bids'!A229</f>
        <v/>
      </c>
      <c r="B228" s="39"/>
      <c r="C228" s="40" t="str">
        <f>'[2]Tabulation of Bids'!B229</f>
        <v/>
      </c>
      <c r="D228" s="39" t="str">
        <f>'[2]Tabulation of Bids'!C229</f>
        <v/>
      </c>
      <c r="E228" s="39">
        <f>'[2]Tabulation of Bids'!D229</f>
        <v>0</v>
      </c>
      <c r="F228" s="16"/>
      <c r="G228" s="34" t="e">
        <f t="shared" si="19"/>
        <v>#VALUE!</v>
      </c>
      <c r="H228" s="16"/>
      <c r="I228" s="34">
        <f t="shared" si="20"/>
        <v>0</v>
      </c>
    </row>
    <row r="229" spans="1:9" ht="20.25" hidden="1" customHeight="1" x14ac:dyDescent="0.2">
      <c r="A229" s="39" t="str">
        <f>'[2]Tabulation of Bids'!A230</f>
        <v/>
      </c>
      <c r="B229" s="39"/>
      <c r="C229" s="40" t="str">
        <f>'[2]Tabulation of Bids'!B230</f>
        <v/>
      </c>
      <c r="D229" s="39" t="str">
        <f>'[2]Tabulation of Bids'!C230</f>
        <v/>
      </c>
      <c r="E229" s="39">
        <f>'[2]Tabulation of Bids'!D230</f>
        <v>0</v>
      </c>
      <c r="F229" s="16"/>
      <c r="G229" s="34" t="e">
        <f t="shared" si="19"/>
        <v>#VALUE!</v>
      </c>
      <c r="H229" s="16"/>
      <c r="I229" s="34">
        <f t="shared" si="20"/>
        <v>0</v>
      </c>
    </row>
    <row r="230" spans="1:9" ht="20.25" hidden="1" customHeight="1" x14ac:dyDescent="0.2">
      <c r="A230" s="39" t="str">
        <f>'[2]Tabulation of Bids'!A231</f>
        <v/>
      </c>
      <c r="B230" s="39"/>
      <c r="C230" s="40" t="str">
        <f>'[2]Tabulation of Bids'!B231</f>
        <v/>
      </c>
      <c r="D230" s="39" t="str">
        <f>'[2]Tabulation of Bids'!C231</f>
        <v/>
      </c>
      <c r="E230" s="39">
        <f>'[2]Tabulation of Bids'!D231</f>
        <v>0</v>
      </c>
      <c r="F230" s="16"/>
      <c r="G230" s="34" t="e">
        <f t="shared" si="19"/>
        <v>#VALUE!</v>
      </c>
      <c r="H230" s="16"/>
      <c r="I230" s="34">
        <f t="shared" si="20"/>
        <v>0</v>
      </c>
    </row>
    <row r="231" spans="1:9" ht="20.25" hidden="1" customHeight="1" x14ac:dyDescent="0.2">
      <c r="A231" s="39" t="str">
        <f>'[2]Tabulation of Bids'!A232</f>
        <v/>
      </c>
      <c r="B231" s="39"/>
      <c r="C231" s="40" t="str">
        <f>'[2]Tabulation of Bids'!B232</f>
        <v/>
      </c>
      <c r="D231" s="39" t="str">
        <f>'[2]Tabulation of Bids'!C232</f>
        <v/>
      </c>
      <c r="E231" s="39">
        <f>'[2]Tabulation of Bids'!D232</f>
        <v>0</v>
      </c>
      <c r="F231" s="16"/>
      <c r="G231" s="34" t="e">
        <f t="shared" si="19"/>
        <v>#VALUE!</v>
      </c>
      <c r="H231" s="16"/>
      <c r="I231" s="34">
        <f t="shared" si="20"/>
        <v>0</v>
      </c>
    </row>
    <row r="232" spans="1:9" ht="20.25" hidden="1" customHeight="1" x14ac:dyDescent="0.2">
      <c r="A232" s="39" t="str">
        <f>'[2]Tabulation of Bids'!A233</f>
        <v/>
      </c>
      <c r="B232" s="39"/>
      <c r="C232" s="40" t="str">
        <f>'[2]Tabulation of Bids'!B233</f>
        <v/>
      </c>
      <c r="D232" s="39" t="str">
        <f>'[2]Tabulation of Bids'!C233</f>
        <v/>
      </c>
      <c r="E232" s="39">
        <f>'[2]Tabulation of Bids'!D233</f>
        <v>0</v>
      </c>
      <c r="F232" s="16"/>
      <c r="G232" s="34" t="e">
        <f t="shared" si="19"/>
        <v>#VALUE!</v>
      </c>
      <c r="H232" s="16"/>
      <c r="I232" s="34">
        <f t="shared" si="20"/>
        <v>0</v>
      </c>
    </row>
    <row r="233" spans="1:9" ht="20.25" hidden="1" customHeight="1" x14ac:dyDescent="0.2">
      <c r="A233" s="39" t="str">
        <f>'[2]Tabulation of Bids'!A234</f>
        <v/>
      </c>
      <c r="B233" s="39"/>
      <c r="C233" s="40" t="str">
        <f>'[2]Tabulation of Bids'!B234</f>
        <v/>
      </c>
      <c r="D233" s="39" t="str">
        <f>'[2]Tabulation of Bids'!C234</f>
        <v/>
      </c>
      <c r="E233" s="39">
        <f>'[2]Tabulation of Bids'!D234</f>
        <v>0</v>
      </c>
      <c r="F233" s="16"/>
      <c r="G233" s="34" t="e">
        <f t="shared" si="19"/>
        <v>#VALUE!</v>
      </c>
      <c r="H233" s="16"/>
      <c r="I233" s="34">
        <f t="shared" si="20"/>
        <v>0</v>
      </c>
    </row>
    <row r="234" spans="1:9" ht="20.25" hidden="1" customHeight="1" x14ac:dyDescent="0.2">
      <c r="A234" s="39" t="str">
        <f>'[2]Tabulation of Bids'!A235</f>
        <v/>
      </c>
      <c r="B234" s="39"/>
      <c r="C234" s="40" t="str">
        <f>'[2]Tabulation of Bids'!B235</f>
        <v/>
      </c>
      <c r="D234" s="39" t="str">
        <f>'[2]Tabulation of Bids'!C235</f>
        <v/>
      </c>
      <c r="E234" s="39">
        <f>'[2]Tabulation of Bids'!D235</f>
        <v>0</v>
      </c>
      <c r="F234" s="16"/>
      <c r="G234" s="34" t="e">
        <f t="shared" si="19"/>
        <v>#VALUE!</v>
      </c>
      <c r="H234" s="16"/>
      <c r="I234" s="34">
        <f t="shared" si="20"/>
        <v>0</v>
      </c>
    </row>
    <row r="235" spans="1:9" ht="20.25" hidden="1" customHeight="1" x14ac:dyDescent="0.2">
      <c r="A235" s="39" t="str">
        <f>'[2]Tabulation of Bids'!A236</f>
        <v/>
      </c>
      <c r="B235" s="39"/>
      <c r="C235" s="40" t="str">
        <f>'[2]Tabulation of Bids'!B236</f>
        <v/>
      </c>
      <c r="D235" s="39" t="str">
        <f>'[2]Tabulation of Bids'!C236</f>
        <v/>
      </c>
      <c r="E235" s="39">
        <f>'[2]Tabulation of Bids'!D236</f>
        <v>0</v>
      </c>
      <c r="F235" s="16"/>
      <c r="G235" s="34" t="e">
        <f t="shared" si="19"/>
        <v>#VALUE!</v>
      </c>
      <c r="H235" s="16"/>
      <c r="I235" s="34">
        <f t="shared" si="20"/>
        <v>0</v>
      </c>
    </row>
    <row r="236" spans="1:9" ht="20.25" hidden="1" customHeight="1" thickBot="1" x14ac:dyDescent="0.25">
      <c r="A236" s="39" t="str">
        <f>'[2]Tabulation of Bids'!A237</f>
        <v/>
      </c>
      <c r="B236" s="39"/>
      <c r="C236" s="40" t="str">
        <f>'[2]Tabulation of Bids'!B237</f>
        <v/>
      </c>
      <c r="D236" s="39" t="str">
        <f>'[2]Tabulation of Bids'!C237</f>
        <v/>
      </c>
      <c r="E236" s="39">
        <f>'[2]Tabulation of Bids'!D237</f>
        <v>0</v>
      </c>
      <c r="F236" s="16"/>
      <c r="G236" s="34" t="e">
        <f t="shared" si="19"/>
        <v>#VALUE!</v>
      </c>
      <c r="H236" s="16"/>
      <c r="I236" s="34">
        <f t="shared" si="20"/>
        <v>0</v>
      </c>
    </row>
    <row r="237" spans="1:9" ht="9.75" hidden="1" customHeight="1" x14ac:dyDescent="0.2">
      <c r="A237" s="17"/>
      <c r="B237" s="2"/>
      <c r="C237" s="18" t="s">
        <v>16</v>
      </c>
      <c r="D237" s="41" t="str">
        <f>IF(NOT(ISNUMBER(A239)),"Total","Sub")</f>
        <v>Total</v>
      </c>
      <c r="E237" s="20"/>
      <c r="F237" s="21" t="s">
        <v>7</v>
      </c>
      <c r="G237" s="35" t="e">
        <f>SUM(G213:G236)+G211</f>
        <v>#VALUE!</v>
      </c>
      <c r="H237" s="21" t="s">
        <v>7</v>
      </c>
      <c r="I237" s="35">
        <f>SUM(I213:I236)+I211</f>
        <v>5530000</v>
      </c>
    </row>
    <row r="238" spans="1:9" ht="9.75" hidden="1" customHeight="1" thickBot="1" x14ac:dyDescent="0.25">
      <c r="A238" s="22"/>
      <c r="B238" s="9"/>
      <c r="C238" s="23"/>
      <c r="D238" s="42" t="str">
        <f>IF(NOT(ISNUMBER(A239)),"Bid","Total")</f>
        <v>Bid</v>
      </c>
      <c r="E238" s="25"/>
      <c r="F238" s="26" t="s">
        <v>8</v>
      </c>
      <c r="G238" s="36">
        <f>SUM($E213*F213,$E214*F214,$E215*F215,$E216*F216,$E217*F217,$E218*F218,$E219*F219,$E220*F220,$E221*F221,$E222*F222,$E223*F223,$E224*F224,$E225*F225,$E226*F226,$E227*F227,$E228*F228,$E229*F229,$E230*F230,$E231*F231,$E232*F232,$E233*F233,$E234*F234,$E235*F235,$E236*F236,G212)</f>
        <v>8755751</v>
      </c>
      <c r="H238" s="26" t="s">
        <v>8</v>
      </c>
      <c r="I238" s="36">
        <f>SUM($E213*H213,$E214*H214,$E215*H215,$E216*H216,$E217*H217,$E218*H218,$E219*H219,$E220*H220,$E221*H221,$E222*H222,$E223*H223,$E224*H224,$E225*H225,$E226*H226,$E227*H227,$E228*H228,$E229*H229,$E230*H230,$E231*H231,$E232*H232,$E233*H233,$E234*H234,$E235*H235,$E236*H236,I212)</f>
        <v>5530000</v>
      </c>
    </row>
    <row r="239" spans="1:9" ht="20.25" hidden="1" customHeight="1" x14ac:dyDescent="0.2">
      <c r="A239" s="37" t="str">
        <f>'[2]Tabulation of Bids'!A240</f>
        <v/>
      </c>
      <c r="B239" s="37"/>
      <c r="C239" s="38" t="str">
        <f>'[2]Tabulation of Bids'!B240</f>
        <v/>
      </c>
      <c r="D239" s="39" t="str">
        <f>'[2]Tabulation of Bids'!C240</f>
        <v/>
      </c>
      <c r="E239" s="37">
        <f>'[2]Tabulation of Bids'!D240</f>
        <v>0</v>
      </c>
      <c r="F239" s="29"/>
      <c r="G239" s="43" t="e">
        <f t="shared" ref="G239:G262" si="21">+C239*F239</f>
        <v>#VALUE!</v>
      </c>
      <c r="H239" s="29"/>
      <c r="I239" s="43">
        <f t="shared" ref="I239:I262" si="22">+E239*H239</f>
        <v>0</v>
      </c>
    </row>
    <row r="240" spans="1:9" ht="20.25" hidden="1" customHeight="1" x14ac:dyDescent="0.2">
      <c r="A240" s="39" t="str">
        <f>'[2]Tabulation of Bids'!A241</f>
        <v/>
      </c>
      <c r="B240" s="39"/>
      <c r="C240" s="40" t="str">
        <f>'[2]Tabulation of Bids'!B241</f>
        <v/>
      </c>
      <c r="D240" s="39" t="str">
        <f>'[2]Tabulation of Bids'!C241</f>
        <v/>
      </c>
      <c r="E240" s="39">
        <f>'[2]Tabulation of Bids'!D241</f>
        <v>0</v>
      </c>
      <c r="F240" s="16"/>
      <c r="G240" s="34" t="e">
        <f t="shared" si="21"/>
        <v>#VALUE!</v>
      </c>
      <c r="H240" s="16"/>
      <c r="I240" s="34">
        <f t="shared" si="22"/>
        <v>0</v>
      </c>
    </row>
    <row r="241" spans="1:9" ht="20.25" hidden="1" customHeight="1" x14ac:dyDescent="0.2">
      <c r="A241" s="39" t="str">
        <f>'[2]Tabulation of Bids'!A242</f>
        <v/>
      </c>
      <c r="B241" s="39"/>
      <c r="C241" s="40" t="str">
        <f>'[2]Tabulation of Bids'!B242</f>
        <v/>
      </c>
      <c r="D241" s="39" t="str">
        <f>'[2]Tabulation of Bids'!C242</f>
        <v/>
      </c>
      <c r="E241" s="39">
        <f>'[2]Tabulation of Bids'!D242</f>
        <v>0</v>
      </c>
      <c r="F241" s="16"/>
      <c r="G241" s="34" t="e">
        <f t="shared" si="21"/>
        <v>#VALUE!</v>
      </c>
      <c r="H241" s="16"/>
      <c r="I241" s="34">
        <f t="shared" si="22"/>
        <v>0</v>
      </c>
    </row>
    <row r="242" spans="1:9" ht="20.25" hidden="1" customHeight="1" x14ac:dyDescent="0.2">
      <c r="A242" s="39" t="str">
        <f>'[2]Tabulation of Bids'!A243</f>
        <v/>
      </c>
      <c r="B242" s="39"/>
      <c r="C242" s="40" t="str">
        <f>'[2]Tabulation of Bids'!B243</f>
        <v/>
      </c>
      <c r="D242" s="39" t="str">
        <f>'[2]Tabulation of Bids'!C243</f>
        <v/>
      </c>
      <c r="E242" s="39">
        <f>'[2]Tabulation of Bids'!D243</f>
        <v>0</v>
      </c>
      <c r="F242" s="16"/>
      <c r="G242" s="34" t="e">
        <f t="shared" si="21"/>
        <v>#VALUE!</v>
      </c>
      <c r="H242" s="16"/>
      <c r="I242" s="34">
        <f t="shared" si="22"/>
        <v>0</v>
      </c>
    </row>
    <row r="243" spans="1:9" ht="20.25" hidden="1" customHeight="1" x14ac:dyDescent="0.2">
      <c r="A243" s="39" t="str">
        <f>'[2]Tabulation of Bids'!A244</f>
        <v/>
      </c>
      <c r="B243" s="39"/>
      <c r="C243" s="40" t="str">
        <f>'[2]Tabulation of Bids'!B244</f>
        <v/>
      </c>
      <c r="D243" s="39" t="str">
        <f>'[2]Tabulation of Bids'!C244</f>
        <v/>
      </c>
      <c r="E243" s="39">
        <f>'[2]Tabulation of Bids'!D244</f>
        <v>0</v>
      </c>
      <c r="F243" s="16"/>
      <c r="G243" s="34" t="e">
        <f t="shared" si="21"/>
        <v>#VALUE!</v>
      </c>
      <c r="H243" s="16"/>
      <c r="I243" s="34">
        <f t="shared" si="22"/>
        <v>0</v>
      </c>
    </row>
    <row r="244" spans="1:9" ht="20.25" hidden="1" customHeight="1" x14ac:dyDescent="0.2">
      <c r="A244" s="39" t="str">
        <f>'[2]Tabulation of Bids'!A245</f>
        <v/>
      </c>
      <c r="B244" s="39"/>
      <c r="C244" s="40" t="str">
        <f>'[2]Tabulation of Bids'!B245</f>
        <v/>
      </c>
      <c r="D244" s="39" t="str">
        <f>'[2]Tabulation of Bids'!C245</f>
        <v/>
      </c>
      <c r="E244" s="39">
        <f>'[2]Tabulation of Bids'!D245</f>
        <v>0</v>
      </c>
      <c r="F244" s="16"/>
      <c r="G244" s="34" t="e">
        <f t="shared" si="21"/>
        <v>#VALUE!</v>
      </c>
      <c r="H244" s="16"/>
      <c r="I244" s="34">
        <f t="shared" si="22"/>
        <v>0</v>
      </c>
    </row>
    <row r="245" spans="1:9" ht="20.25" hidden="1" customHeight="1" x14ac:dyDescent="0.2">
      <c r="A245" s="39" t="str">
        <f>'[2]Tabulation of Bids'!A246</f>
        <v/>
      </c>
      <c r="B245" s="39"/>
      <c r="C245" s="40" t="str">
        <f>'[2]Tabulation of Bids'!B246</f>
        <v/>
      </c>
      <c r="D245" s="39" t="str">
        <f>'[2]Tabulation of Bids'!C246</f>
        <v/>
      </c>
      <c r="E245" s="39">
        <f>'[2]Tabulation of Bids'!D246</f>
        <v>0</v>
      </c>
      <c r="F245" s="16"/>
      <c r="G245" s="34" t="e">
        <f t="shared" si="21"/>
        <v>#VALUE!</v>
      </c>
      <c r="H245" s="16"/>
      <c r="I245" s="34">
        <f t="shared" si="22"/>
        <v>0</v>
      </c>
    </row>
    <row r="246" spans="1:9" ht="20.25" hidden="1" customHeight="1" x14ac:dyDescent="0.2">
      <c r="A246" s="39" t="str">
        <f>'[2]Tabulation of Bids'!A247</f>
        <v/>
      </c>
      <c r="B246" s="39"/>
      <c r="C246" s="40" t="str">
        <f>'[2]Tabulation of Bids'!B247</f>
        <v/>
      </c>
      <c r="D246" s="39" t="str">
        <f>'[2]Tabulation of Bids'!C247</f>
        <v/>
      </c>
      <c r="E246" s="39">
        <f>'[2]Tabulation of Bids'!D247</f>
        <v>0</v>
      </c>
      <c r="F246" s="16"/>
      <c r="G246" s="34" t="e">
        <f t="shared" si="21"/>
        <v>#VALUE!</v>
      </c>
      <c r="H246" s="16"/>
      <c r="I246" s="34">
        <f t="shared" si="22"/>
        <v>0</v>
      </c>
    </row>
    <row r="247" spans="1:9" ht="20.25" hidden="1" customHeight="1" x14ac:dyDescent="0.2">
      <c r="A247" s="39" t="str">
        <f>'[2]Tabulation of Bids'!A248</f>
        <v/>
      </c>
      <c r="B247" s="39"/>
      <c r="C247" s="40" t="str">
        <f>'[2]Tabulation of Bids'!B248</f>
        <v/>
      </c>
      <c r="D247" s="39" t="str">
        <f>'[2]Tabulation of Bids'!C248</f>
        <v/>
      </c>
      <c r="E247" s="39">
        <f>'[2]Tabulation of Bids'!D248</f>
        <v>0</v>
      </c>
      <c r="F247" s="16"/>
      <c r="G247" s="34" t="e">
        <f t="shared" si="21"/>
        <v>#VALUE!</v>
      </c>
      <c r="H247" s="16"/>
      <c r="I247" s="34">
        <f t="shared" si="22"/>
        <v>0</v>
      </c>
    </row>
    <row r="248" spans="1:9" ht="20.25" hidden="1" customHeight="1" x14ac:dyDescent="0.2">
      <c r="A248" s="39" t="str">
        <f>'[2]Tabulation of Bids'!A249</f>
        <v/>
      </c>
      <c r="B248" s="39"/>
      <c r="C248" s="40" t="str">
        <f>'[2]Tabulation of Bids'!B249</f>
        <v/>
      </c>
      <c r="D248" s="39" t="str">
        <f>'[2]Tabulation of Bids'!C249</f>
        <v/>
      </c>
      <c r="E248" s="39">
        <f>'[2]Tabulation of Bids'!D249</f>
        <v>0</v>
      </c>
      <c r="F248" s="16"/>
      <c r="G248" s="34" t="e">
        <f t="shared" si="21"/>
        <v>#VALUE!</v>
      </c>
      <c r="H248" s="16"/>
      <c r="I248" s="34">
        <f t="shared" si="22"/>
        <v>0</v>
      </c>
    </row>
    <row r="249" spans="1:9" ht="20.25" hidden="1" customHeight="1" x14ac:dyDescent="0.2">
      <c r="A249" s="39" t="str">
        <f>'[2]Tabulation of Bids'!A250</f>
        <v/>
      </c>
      <c r="B249" s="39"/>
      <c r="C249" s="40" t="str">
        <f>'[2]Tabulation of Bids'!B250</f>
        <v/>
      </c>
      <c r="D249" s="39" t="str">
        <f>'[2]Tabulation of Bids'!C250</f>
        <v/>
      </c>
      <c r="E249" s="39">
        <f>'[2]Tabulation of Bids'!D250</f>
        <v>0</v>
      </c>
      <c r="F249" s="16"/>
      <c r="G249" s="34" t="e">
        <f t="shared" si="21"/>
        <v>#VALUE!</v>
      </c>
      <c r="H249" s="16"/>
      <c r="I249" s="34">
        <f t="shared" si="22"/>
        <v>0</v>
      </c>
    </row>
    <row r="250" spans="1:9" ht="20.25" hidden="1" customHeight="1" x14ac:dyDescent="0.2">
      <c r="A250" s="39" t="str">
        <f>'[2]Tabulation of Bids'!A251</f>
        <v/>
      </c>
      <c r="B250" s="39"/>
      <c r="C250" s="40" t="str">
        <f>'[2]Tabulation of Bids'!B251</f>
        <v/>
      </c>
      <c r="D250" s="39" t="str">
        <f>'[2]Tabulation of Bids'!C251</f>
        <v/>
      </c>
      <c r="E250" s="39">
        <f>'[2]Tabulation of Bids'!D251</f>
        <v>0</v>
      </c>
      <c r="F250" s="16"/>
      <c r="G250" s="34" t="e">
        <f t="shared" si="21"/>
        <v>#VALUE!</v>
      </c>
      <c r="H250" s="16"/>
      <c r="I250" s="34">
        <f t="shared" si="22"/>
        <v>0</v>
      </c>
    </row>
    <row r="251" spans="1:9" ht="20.25" hidden="1" customHeight="1" x14ac:dyDescent="0.2">
      <c r="A251" s="39" t="str">
        <f>'[2]Tabulation of Bids'!A252</f>
        <v/>
      </c>
      <c r="B251" s="39"/>
      <c r="C251" s="40" t="str">
        <f>'[2]Tabulation of Bids'!B252</f>
        <v/>
      </c>
      <c r="D251" s="39" t="str">
        <f>'[2]Tabulation of Bids'!C252</f>
        <v/>
      </c>
      <c r="E251" s="39">
        <f>'[2]Tabulation of Bids'!D252</f>
        <v>0</v>
      </c>
      <c r="F251" s="16"/>
      <c r="G251" s="34" t="e">
        <f t="shared" si="21"/>
        <v>#VALUE!</v>
      </c>
      <c r="H251" s="16"/>
      <c r="I251" s="34">
        <f t="shared" si="22"/>
        <v>0</v>
      </c>
    </row>
    <row r="252" spans="1:9" ht="20.25" hidden="1" customHeight="1" x14ac:dyDescent="0.2">
      <c r="A252" s="39" t="str">
        <f>'[2]Tabulation of Bids'!A253</f>
        <v/>
      </c>
      <c r="B252" s="39"/>
      <c r="C252" s="40" t="str">
        <f>'[2]Tabulation of Bids'!B253</f>
        <v/>
      </c>
      <c r="D252" s="39" t="str">
        <f>'[2]Tabulation of Bids'!C253</f>
        <v/>
      </c>
      <c r="E252" s="39">
        <f>'[2]Tabulation of Bids'!D253</f>
        <v>0</v>
      </c>
      <c r="F252" s="16"/>
      <c r="G252" s="34" t="e">
        <f t="shared" si="21"/>
        <v>#VALUE!</v>
      </c>
      <c r="H252" s="16"/>
      <c r="I252" s="34">
        <f t="shared" si="22"/>
        <v>0</v>
      </c>
    </row>
    <row r="253" spans="1:9" ht="20.25" hidden="1" customHeight="1" x14ac:dyDescent="0.2">
      <c r="A253" s="39" t="str">
        <f>'[2]Tabulation of Bids'!A254</f>
        <v/>
      </c>
      <c r="B253" s="39"/>
      <c r="C253" s="40" t="str">
        <f>'[2]Tabulation of Bids'!B254</f>
        <v/>
      </c>
      <c r="D253" s="39" t="str">
        <f>'[2]Tabulation of Bids'!C254</f>
        <v/>
      </c>
      <c r="E253" s="39">
        <f>'[2]Tabulation of Bids'!D254</f>
        <v>0</v>
      </c>
      <c r="F253" s="16"/>
      <c r="G253" s="34" t="e">
        <f t="shared" si="21"/>
        <v>#VALUE!</v>
      </c>
      <c r="H253" s="16"/>
      <c r="I253" s="34">
        <f t="shared" si="22"/>
        <v>0</v>
      </c>
    </row>
    <row r="254" spans="1:9" ht="20.25" hidden="1" customHeight="1" x14ac:dyDescent="0.2">
      <c r="A254" s="39" t="str">
        <f>'[2]Tabulation of Bids'!A255</f>
        <v/>
      </c>
      <c r="B254" s="39"/>
      <c r="C254" s="40" t="str">
        <f>'[2]Tabulation of Bids'!B255</f>
        <v/>
      </c>
      <c r="D254" s="39" t="str">
        <f>'[2]Tabulation of Bids'!C255</f>
        <v/>
      </c>
      <c r="E254" s="39">
        <f>'[2]Tabulation of Bids'!D255</f>
        <v>0</v>
      </c>
      <c r="F254" s="16"/>
      <c r="G254" s="34" t="e">
        <f t="shared" si="21"/>
        <v>#VALUE!</v>
      </c>
      <c r="H254" s="16"/>
      <c r="I254" s="34">
        <f t="shared" si="22"/>
        <v>0</v>
      </c>
    </row>
    <row r="255" spans="1:9" ht="20.25" hidden="1" customHeight="1" x14ac:dyDescent="0.2">
      <c r="A255" s="39" t="str">
        <f>'[2]Tabulation of Bids'!A256</f>
        <v/>
      </c>
      <c r="B255" s="39"/>
      <c r="C255" s="40" t="str">
        <f>'[2]Tabulation of Bids'!B256</f>
        <v/>
      </c>
      <c r="D255" s="39" t="str">
        <f>'[2]Tabulation of Bids'!C256</f>
        <v/>
      </c>
      <c r="E255" s="39">
        <f>'[2]Tabulation of Bids'!D256</f>
        <v>0</v>
      </c>
      <c r="F255" s="16"/>
      <c r="G255" s="34" t="e">
        <f t="shared" si="21"/>
        <v>#VALUE!</v>
      </c>
      <c r="H255" s="16"/>
      <c r="I255" s="34">
        <f t="shared" si="22"/>
        <v>0</v>
      </c>
    </row>
    <row r="256" spans="1:9" ht="20.25" hidden="1" customHeight="1" x14ac:dyDescent="0.2">
      <c r="A256" s="39" t="str">
        <f>'[2]Tabulation of Bids'!A257</f>
        <v/>
      </c>
      <c r="B256" s="39"/>
      <c r="C256" s="40" t="str">
        <f>'[2]Tabulation of Bids'!B257</f>
        <v/>
      </c>
      <c r="D256" s="39" t="str">
        <f>'[2]Tabulation of Bids'!C257</f>
        <v/>
      </c>
      <c r="E256" s="39">
        <f>'[2]Tabulation of Bids'!D257</f>
        <v>0</v>
      </c>
      <c r="F256" s="16"/>
      <c r="G256" s="34" t="e">
        <f t="shared" si="21"/>
        <v>#VALUE!</v>
      </c>
      <c r="H256" s="16"/>
      <c r="I256" s="34">
        <f t="shared" si="22"/>
        <v>0</v>
      </c>
    </row>
    <row r="257" spans="1:9" ht="20.25" hidden="1" customHeight="1" x14ac:dyDescent="0.2">
      <c r="A257" s="39" t="str">
        <f>'[2]Tabulation of Bids'!A258</f>
        <v/>
      </c>
      <c r="B257" s="39"/>
      <c r="C257" s="40" t="str">
        <f>'[2]Tabulation of Bids'!B258</f>
        <v/>
      </c>
      <c r="D257" s="39" t="str">
        <f>'[2]Tabulation of Bids'!C258</f>
        <v/>
      </c>
      <c r="E257" s="39">
        <f>'[2]Tabulation of Bids'!D258</f>
        <v>0</v>
      </c>
      <c r="F257" s="16"/>
      <c r="G257" s="34" t="e">
        <f t="shared" si="21"/>
        <v>#VALUE!</v>
      </c>
      <c r="H257" s="16"/>
      <c r="I257" s="34">
        <f t="shared" si="22"/>
        <v>0</v>
      </c>
    </row>
    <row r="258" spans="1:9" ht="20.25" hidden="1" customHeight="1" x14ac:dyDescent="0.2">
      <c r="A258" s="39" t="str">
        <f>'[2]Tabulation of Bids'!A259</f>
        <v/>
      </c>
      <c r="B258" s="39"/>
      <c r="C258" s="40" t="str">
        <f>'[2]Tabulation of Bids'!B259</f>
        <v/>
      </c>
      <c r="D258" s="39" t="str">
        <f>'[2]Tabulation of Bids'!C259</f>
        <v/>
      </c>
      <c r="E258" s="39">
        <f>'[2]Tabulation of Bids'!D259</f>
        <v>0</v>
      </c>
      <c r="F258" s="16"/>
      <c r="G258" s="34" t="e">
        <f t="shared" si="21"/>
        <v>#VALUE!</v>
      </c>
      <c r="H258" s="16"/>
      <c r="I258" s="34">
        <f t="shared" si="22"/>
        <v>0</v>
      </c>
    </row>
    <row r="259" spans="1:9" ht="20.25" hidden="1" customHeight="1" x14ac:dyDescent="0.2">
      <c r="A259" s="39" t="str">
        <f>'[2]Tabulation of Bids'!A260</f>
        <v/>
      </c>
      <c r="B259" s="39"/>
      <c r="C259" s="40" t="str">
        <f>'[2]Tabulation of Bids'!B260</f>
        <v/>
      </c>
      <c r="D259" s="39" t="str">
        <f>'[2]Tabulation of Bids'!C260</f>
        <v/>
      </c>
      <c r="E259" s="39">
        <f>'[2]Tabulation of Bids'!D260</f>
        <v>0</v>
      </c>
      <c r="F259" s="16"/>
      <c r="G259" s="34" t="e">
        <f t="shared" si="21"/>
        <v>#VALUE!</v>
      </c>
      <c r="H259" s="16"/>
      <c r="I259" s="34">
        <f t="shared" si="22"/>
        <v>0</v>
      </c>
    </row>
    <row r="260" spans="1:9" ht="20.25" hidden="1" customHeight="1" x14ac:dyDescent="0.2">
      <c r="A260" s="39" t="str">
        <f>'[2]Tabulation of Bids'!A261</f>
        <v/>
      </c>
      <c r="B260" s="39"/>
      <c r="C260" s="40" t="str">
        <f>'[2]Tabulation of Bids'!B261</f>
        <v/>
      </c>
      <c r="D260" s="39" t="str">
        <f>'[2]Tabulation of Bids'!C261</f>
        <v/>
      </c>
      <c r="E260" s="39">
        <f>'[2]Tabulation of Bids'!D261</f>
        <v>0</v>
      </c>
      <c r="F260" s="16"/>
      <c r="G260" s="34" t="e">
        <f t="shared" si="21"/>
        <v>#VALUE!</v>
      </c>
      <c r="H260" s="16"/>
      <c r="I260" s="34">
        <f t="shared" si="22"/>
        <v>0</v>
      </c>
    </row>
    <row r="261" spans="1:9" ht="20.25" hidden="1" customHeight="1" x14ac:dyDescent="0.2">
      <c r="A261" s="39" t="str">
        <f>'[2]Tabulation of Bids'!A262</f>
        <v/>
      </c>
      <c r="B261" s="39"/>
      <c r="C261" s="40" t="str">
        <f>'[2]Tabulation of Bids'!B262</f>
        <v/>
      </c>
      <c r="D261" s="39" t="str">
        <f>'[2]Tabulation of Bids'!C262</f>
        <v/>
      </c>
      <c r="E261" s="39">
        <f>'[2]Tabulation of Bids'!D262</f>
        <v>0</v>
      </c>
      <c r="F261" s="16"/>
      <c r="G261" s="34" t="e">
        <f t="shared" si="21"/>
        <v>#VALUE!</v>
      </c>
      <c r="H261" s="16"/>
      <c r="I261" s="34">
        <f t="shared" si="22"/>
        <v>0</v>
      </c>
    </row>
    <row r="262" spans="1:9" ht="20.25" hidden="1" customHeight="1" thickBot="1" x14ac:dyDescent="0.25">
      <c r="A262" s="39" t="str">
        <f>'[2]Tabulation of Bids'!A263</f>
        <v/>
      </c>
      <c r="B262" s="39"/>
      <c r="C262" s="40" t="str">
        <f>'[2]Tabulation of Bids'!B263</f>
        <v/>
      </c>
      <c r="D262" s="39" t="str">
        <f>'[2]Tabulation of Bids'!C263</f>
        <v/>
      </c>
      <c r="E262" s="39">
        <f>'[2]Tabulation of Bids'!D263</f>
        <v>0</v>
      </c>
      <c r="F262" s="16"/>
      <c r="G262" s="34" t="e">
        <f t="shared" si="21"/>
        <v>#VALUE!</v>
      </c>
      <c r="H262" s="16"/>
      <c r="I262" s="34">
        <f t="shared" si="22"/>
        <v>0</v>
      </c>
    </row>
    <row r="263" spans="1:9" ht="9.75" hidden="1" customHeight="1" x14ac:dyDescent="0.2">
      <c r="A263" s="17"/>
      <c r="B263" s="2"/>
      <c r="C263" s="18" t="s">
        <v>17</v>
      </c>
      <c r="D263" s="41" t="str">
        <f>IF(NOT(ISNUMBER(A265)),"Total","Sub")</f>
        <v>Total</v>
      </c>
      <c r="E263" s="20"/>
      <c r="F263" s="21" t="s">
        <v>7</v>
      </c>
      <c r="G263" s="35" t="e">
        <f>SUM(G239:G262)+G237</f>
        <v>#VALUE!</v>
      </c>
      <c r="H263" s="21" t="s">
        <v>7</v>
      </c>
      <c r="I263" s="35">
        <f>SUM(I239:I262)+I237</f>
        <v>5530000</v>
      </c>
    </row>
    <row r="264" spans="1:9" ht="9.75" hidden="1" customHeight="1" thickBot="1" x14ac:dyDescent="0.25">
      <c r="A264" s="22"/>
      <c r="B264" s="9"/>
      <c r="C264" s="23"/>
      <c r="D264" s="42" t="str">
        <f>IF(NOT(ISNUMBER(A265)),"Bid","Total")</f>
        <v>Bid</v>
      </c>
      <c r="E264" s="25"/>
      <c r="F264" s="26" t="s">
        <v>8</v>
      </c>
      <c r="G264" s="36">
        <f>SUM($E239*F239,$E240*F240,$E241*F241,$E242*F242,$E243*F243,$E244*F244,$E245*F245,$E246*F246,$E247*F247,$E248*F248,$E249*F249,$E250*F250,$E251*F251,$E252*F252,$E253*F253,$E254*F254,$E255*F255,$E256*F256,$E257*F257,$E258*F258,$E259*F259,$E260*F260,$E261*F261,$E262*F262,G238)</f>
        <v>8755751</v>
      </c>
      <c r="H264" s="26" t="s">
        <v>8</v>
      </c>
      <c r="I264" s="36">
        <f>SUM($E239*H239,$E240*H240,$E241*H241,$E242*H242,$E243*H243,$E244*H244,$E245*H245,$E246*H246,$E247*H247,$E248*H248,$E249*H249,$E250*H250,$E251*H251,$E252*H252,$E253*H253,$E254*H254,$E255*H255,$E256*H256,$E257*H257,$E258*H258,$E259*H259,$E260*H260,$E261*H261,$E262*H262,I238)</f>
        <v>5530000</v>
      </c>
    </row>
    <row r="265" spans="1:9" ht="20.25" hidden="1" customHeight="1" x14ac:dyDescent="0.2">
      <c r="A265" s="37" t="str">
        <f>'[2]Tabulation of Bids'!A266</f>
        <v/>
      </c>
      <c r="B265" s="37"/>
      <c r="C265" s="38" t="str">
        <f>'[2]Tabulation of Bids'!B266</f>
        <v/>
      </c>
      <c r="D265" s="39" t="str">
        <f>'[2]Tabulation of Bids'!C266</f>
        <v/>
      </c>
      <c r="E265" s="37">
        <f>'[2]Tabulation of Bids'!D266</f>
        <v>0</v>
      </c>
      <c r="F265" s="29"/>
      <c r="G265" s="43" t="e">
        <f t="shared" ref="G265:G288" si="23">+C265*F265</f>
        <v>#VALUE!</v>
      </c>
      <c r="H265" s="29"/>
      <c r="I265" s="43">
        <f t="shared" ref="I265:I288" si="24">+E265*H265</f>
        <v>0</v>
      </c>
    </row>
    <row r="266" spans="1:9" ht="20.25" hidden="1" customHeight="1" x14ac:dyDescent="0.2">
      <c r="A266" s="39" t="str">
        <f>'[2]Tabulation of Bids'!A267</f>
        <v/>
      </c>
      <c r="B266" s="39"/>
      <c r="C266" s="40" t="str">
        <f>'[2]Tabulation of Bids'!B267</f>
        <v/>
      </c>
      <c r="D266" s="39" t="str">
        <f>'[2]Tabulation of Bids'!C267</f>
        <v/>
      </c>
      <c r="E266" s="39">
        <f>'[2]Tabulation of Bids'!D267</f>
        <v>0</v>
      </c>
      <c r="F266" s="16"/>
      <c r="G266" s="34" t="e">
        <f t="shared" si="23"/>
        <v>#VALUE!</v>
      </c>
      <c r="H266" s="16"/>
      <c r="I266" s="34">
        <f t="shared" si="24"/>
        <v>0</v>
      </c>
    </row>
    <row r="267" spans="1:9" ht="20.25" hidden="1" customHeight="1" x14ac:dyDescent="0.2">
      <c r="A267" s="39" t="str">
        <f>'[2]Tabulation of Bids'!A268</f>
        <v/>
      </c>
      <c r="B267" s="39"/>
      <c r="C267" s="40" t="str">
        <f>'[2]Tabulation of Bids'!B268</f>
        <v/>
      </c>
      <c r="D267" s="39" t="str">
        <f>'[2]Tabulation of Bids'!C268</f>
        <v/>
      </c>
      <c r="E267" s="39">
        <f>'[2]Tabulation of Bids'!D268</f>
        <v>0</v>
      </c>
      <c r="F267" s="16"/>
      <c r="G267" s="34" t="e">
        <f t="shared" si="23"/>
        <v>#VALUE!</v>
      </c>
      <c r="H267" s="16"/>
      <c r="I267" s="34">
        <f t="shared" si="24"/>
        <v>0</v>
      </c>
    </row>
    <row r="268" spans="1:9" ht="20.25" hidden="1" customHeight="1" x14ac:dyDescent="0.2">
      <c r="A268" s="39" t="str">
        <f>'[2]Tabulation of Bids'!A269</f>
        <v/>
      </c>
      <c r="B268" s="39"/>
      <c r="C268" s="40" t="str">
        <f>'[2]Tabulation of Bids'!B269</f>
        <v/>
      </c>
      <c r="D268" s="39" t="str">
        <f>'[2]Tabulation of Bids'!C269</f>
        <v/>
      </c>
      <c r="E268" s="39">
        <f>'[2]Tabulation of Bids'!D269</f>
        <v>0</v>
      </c>
      <c r="F268" s="16"/>
      <c r="G268" s="34" t="e">
        <f t="shared" si="23"/>
        <v>#VALUE!</v>
      </c>
      <c r="H268" s="16"/>
      <c r="I268" s="34">
        <f t="shared" si="24"/>
        <v>0</v>
      </c>
    </row>
    <row r="269" spans="1:9" ht="20.25" hidden="1" customHeight="1" x14ac:dyDescent="0.2">
      <c r="A269" s="39" t="str">
        <f>'[2]Tabulation of Bids'!A270</f>
        <v/>
      </c>
      <c r="B269" s="39"/>
      <c r="C269" s="40" t="str">
        <f>'[2]Tabulation of Bids'!B270</f>
        <v/>
      </c>
      <c r="D269" s="39" t="str">
        <f>'[2]Tabulation of Bids'!C270</f>
        <v/>
      </c>
      <c r="E269" s="39">
        <f>'[2]Tabulation of Bids'!D270</f>
        <v>0</v>
      </c>
      <c r="F269" s="16"/>
      <c r="G269" s="34" t="e">
        <f t="shared" si="23"/>
        <v>#VALUE!</v>
      </c>
      <c r="H269" s="16"/>
      <c r="I269" s="34">
        <f t="shared" si="24"/>
        <v>0</v>
      </c>
    </row>
    <row r="270" spans="1:9" ht="20.25" hidden="1" customHeight="1" x14ac:dyDescent="0.2">
      <c r="A270" s="39" t="str">
        <f>'[2]Tabulation of Bids'!A271</f>
        <v/>
      </c>
      <c r="B270" s="39"/>
      <c r="C270" s="40" t="str">
        <f>'[2]Tabulation of Bids'!B271</f>
        <v/>
      </c>
      <c r="D270" s="39" t="str">
        <f>'[2]Tabulation of Bids'!C271</f>
        <v/>
      </c>
      <c r="E270" s="39">
        <f>'[2]Tabulation of Bids'!D271</f>
        <v>0</v>
      </c>
      <c r="F270" s="16"/>
      <c r="G270" s="34" t="e">
        <f t="shared" si="23"/>
        <v>#VALUE!</v>
      </c>
      <c r="H270" s="16"/>
      <c r="I270" s="34">
        <f t="shared" si="24"/>
        <v>0</v>
      </c>
    </row>
    <row r="271" spans="1:9" ht="20.25" hidden="1" customHeight="1" x14ac:dyDescent="0.2">
      <c r="A271" s="39" t="str">
        <f>'[2]Tabulation of Bids'!A272</f>
        <v/>
      </c>
      <c r="B271" s="39"/>
      <c r="C271" s="40" t="str">
        <f>'[2]Tabulation of Bids'!B272</f>
        <v/>
      </c>
      <c r="D271" s="39" t="str">
        <f>'[2]Tabulation of Bids'!C272</f>
        <v/>
      </c>
      <c r="E271" s="39">
        <f>'[2]Tabulation of Bids'!D272</f>
        <v>0</v>
      </c>
      <c r="F271" s="16"/>
      <c r="G271" s="34" t="e">
        <f t="shared" si="23"/>
        <v>#VALUE!</v>
      </c>
      <c r="H271" s="16"/>
      <c r="I271" s="34">
        <f t="shared" si="24"/>
        <v>0</v>
      </c>
    </row>
    <row r="272" spans="1:9" ht="20.25" hidden="1" customHeight="1" x14ac:dyDescent="0.2">
      <c r="A272" s="39" t="str">
        <f>'[2]Tabulation of Bids'!A273</f>
        <v/>
      </c>
      <c r="B272" s="39"/>
      <c r="C272" s="40" t="str">
        <f>'[2]Tabulation of Bids'!B273</f>
        <v/>
      </c>
      <c r="D272" s="39" t="str">
        <f>'[2]Tabulation of Bids'!C273</f>
        <v/>
      </c>
      <c r="E272" s="39">
        <f>'[2]Tabulation of Bids'!D273</f>
        <v>0</v>
      </c>
      <c r="F272" s="16"/>
      <c r="G272" s="34" t="e">
        <f t="shared" si="23"/>
        <v>#VALUE!</v>
      </c>
      <c r="H272" s="16"/>
      <c r="I272" s="34">
        <f t="shared" si="24"/>
        <v>0</v>
      </c>
    </row>
    <row r="273" spans="1:9" ht="20.25" hidden="1" customHeight="1" x14ac:dyDescent="0.2">
      <c r="A273" s="39" t="str">
        <f>'[2]Tabulation of Bids'!A274</f>
        <v/>
      </c>
      <c r="B273" s="39"/>
      <c r="C273" s="40" t="str">
        <f>'[2]Tabulation of Bids'!B274</f>
        <v/>
      </c>
      <c r="D273" s="39" t="str">
        <f>'[2]Tabulation of Bids'!C274</f>
        <v/>
      </c>
      <c r="E273" s="39">
        <f>'[2]Tabulation of Bids'!D274</f>
        <v>0</v>
      </c>
      <c r="F273" s="16"/>
      <c r="G273" s="34" t="e">
        <f t="shared" si="23"/>
        <v>#VALUE!</v>
      </c>
      <c r="H273" s="16"/>
      <c r="I273" s="34">
        <f t="shared" si="24"/>
        <v>0</v>
      </c>
    </row>
    <row r="274" spans="1:9" ht="20.25" hidden="1" customHeight="1" x14ac:dyDescent="0.2">
      <c r="A274" s="39" t="str">
        <f>'[2]Tabulation of Bids'!A275</f>
        <v/>
      </c>
      <c r="B274" s="39"/>
      <c r="C274" s="40" t="str">
        <f>'[2]Tabulation of Bids'!B275</f>
        <v/>
      </c>
      <c r="D274" s="39" t="str">
        <f>'[2]Tabulation of Bids'!C275</f>
        <v/>
      </c>
      <c r="E274" s="39">
        <f>'[2]Tabulation of Bids'!D275</f>
        <v>0</v>
      </c>
      <c r="F274" s="16"/>
      <c r="G274" s="34" t="e">
        <f t="shared" si="23"/>
        <v>#VALUE!</v>
      </c>
      <c r="H274" s="16"/>
      <c r="I274" s="34">
        <f t="shared" si="24"/>
        <v>0</v>
      </c>
    </row>
    <row r="275" spans="1:9" ht="20.25" hidden="1" customHeight="1" x14ac:dyDescent="0.2">
      <c r="A275" s="39" t="str">
        <f>'[2]Tabulation of Bids'!A276</f>
        <v/>
      </c>
      <c r="B275" s="39"/>
      <c r="C275" s="40" t="str">
        <f>'[2]Tabulation of Bids'!B276</f>
        <v/>
      </c>
      <c r="D275" s="39" t="str">
        <f>'[2]Tabulation of Bids'!C276</f>
        <v/>
      </c>
      <c r="E275" s="39">
        <f>'[2]Tabulation of Bids'!D276</f>
        <v>0</v>
      </c>
      <c r="F275" s="16"/>
      <c r="G275" s="34" t="e">
        <f t="shared" si="23"/>
        <v>#VALUE!</v>
      </c>
      <c r="H275" s="16"/>
      <c r="I275" s="34">
        <f t="shared" si="24"/>
        <v>0</v>
      </c>
    </row>
    <row r="276" spans="1:9" ht="20.25" hidden="1" customHeight="1" x14ac:dyDescent="0.2">
      <c r="A276" s="39" t="str">
        <f>'[2]Tabulation of Bids'!A277</f>
        <v/>
      </c>
      <c r="B276" s="39"/>
      <c r="C276" s="40" t="str">
        <f>'[2]Tabulation of Bids'!B277</f>
        <v/>
      </c>
      <c r="D276" s="39" t="str">
        <f>'[2]Tabulation of Bids'!C277</f>
        <v/>
      </c>
      <c r="E276" s="39">
        <f>'[2]Tabulation of Bids'!D277</f>
        <v>0</v>
      </c>
      <c r="F276" s="16"/>
      <c r="G276" s="34" t="e">
        <f t="shared" si="23"/>
        <v>#VALUE!</v>
      </c>
      <c r="H276" s="16"/>
      <c r="I276" s="34">
        <f t="shared" si="24"/>
        <v>0</v>
      </c>
    </row>
    <row r="277" spans="1:9" ht="20.25" hidden="1" customHeight="1" x14ac:dyDescent="0.2">
      <c r="A277" s="39" t="str">
        <f>'[2]Tabulation of Bids'!A278</f>
        <v/>
      </c>
      <c r="B277" s="39"/>
      <c r="C277" s="40" t="str">
        <f>'[2]Tabulation of Bids'!B278</f>
        <v/>
      </c>
      <c r="D277" s="39" t="str">
        <f>'[2]Tabulation of Bids'!C278</f>
        <v/>
      </c>
      <c r="E277" s="39">
        <f>'[2]Tabulation of Bids'!D278</f>
        <v>0</v>
      </c>
      <c r="F277" s="16"/>
      <c r="G277" s="34" t="e">
        <f t="shared" si="23"/>
        <v>#VALUE!</v>
      </c>
      <c r="H277" s="16"/>
      <c r="I277" s="34">
        <f t="shared" si="24"/>
        <v>0</v>
      </c>
    </row>
    <row r="278" spans="1:9" ht="20.25" hidden="1" customHeight="1" x14ac:dyDescent="0.2">
      <c r="A278" s="39" t="str">
        <f>'[2]Tabulation of Bids'!A279</f>
        <v/>
      </c>
      <c r="B278" s="39"/>
      <c r="C278" s="40" t="str">
        <f>'[2]Tabulation of Bids'!B279</f>
        <v/>
      </c>
      <c r="D278" s="39" t="str">
        <f>'[2]Tabulation of Bids'!C279</f>
        <v/>
      </c>
      <c r="E278" s="39">
        <f>'[2]Tabulation of Bids'!D279</f>
        <v>0</v>
      </c>
      <c r="F278" s="16"/>
      <c r="G278" s="34" t="e">
        <f t="shared" si="23"/>
        <v>#VALUE!</v>
      </c>
      <c r="H278" s="16"/>
      <c r="I278" s="34">
        <f t="shared" si="24"/>
        <v>0</v>
      </c>
    </row>
    <row r="279" spans="1:9" ht="20.25" hidden="1" customHeight="1" x14ac:dyDescent="0.2">
      <c r="A279" s="39" t="str">
        <f>'[2]Tabulation of Bids'!A280</f>
        <v/>
      </c>
      <c r="B279" s="39"/>
      <c r="C279" s="40" t="str">
        <f>'[2]Tabulation of Bids'!B280</f>
        <v/>
      </c>
      <c r="D279" s="39" t="str">
        <f>'[2]Tabulation of Bids'!C280</f>
        <v/>
      </c>
      <c r="E279" s="39">
        <f>'[2]Tabulation of Bids'!D280</f>
        <v>0</v>
      </c>
      <c r="F279" s="16"/>
      <c r="G279" s="34" t="e">
        <f t="shared" si="23"/>
        <v>#VALUE!</v>
      </c>
      <c r="H279" s="16"/>
      <c r="I279" s="34">
        <f t="shared" si="24"/>
        <v>0</v>
      </c>
    </row>
    <row r="280" spans="1:9" ht="20.25" hidden="1" customHeight="1" x14ac:dyDescent="0.2">
      <c r="A280" s="39" t="str">
        <f>'[2]Tabulation of Bids'!A281</f>
        <v/>
      </c>
      <c r="B280" s="39"/>
      <c r="C280" s="40" t="str">
        <f>'[2]Tabulation of Bids'!B281</f>
        <v/>
      </c>
      <c r="D280" s="39" t="str">
        <f>'[2]Tabulation of Bids'!C281</f>
        <v/>
      </c>
      <c r="E280" s="39">
        <f>'[2]Tabulation of Bids'!D281</f>
        <v>0</v>
      </c>
      <c r="F280" s="16"/>
      <c r="G280" s="34" t="e">
        <f t="shared" si="23"/>
        <v>#VALUE!</v>
      </c>
      <c r="H280" s="16"/>
      <c r="I280" s="34">
        <f t="shared" si="24"/>
        <v>0</v>
      </c>
    </row>
    <row r="281" spans="1:9" ht="20.25" hidden="1" customHeight="1" x14ac:dyDescent="0.2">
      <c r="A281" s="39" t="str">
        <f>'[2]Tabulation of Bids'!A282</f>
        <v/>
      </c>
      <c r="B281" s="39"/>
      <c r="C281" s="40" t="str">
        <f>'[2]Tabulation of Bids'!B282</f>
        <v/>
      </c>
      <c r="D281" s="39" t="str">
        <f>'[2]Tabulation of Bids'!C282</f>
        <v/>
      </c>
      <c r="E281" s="39">
        <f>'[2]Tabulation of Bids'!D282</f>
        <v>0</v>
      </c>
      <c r="F281" s="16"/>
      <c r="G281" s="34" t="e">
        <f t="shared" si="23"/>
        <v>#VALUE!</v>
      </c>
      <c r="H281" s="16"/>
      <c r="I281" s="34">
        <f t="shared" si="24"/>
        <v>0</v>
      </c>
    </row>
    <row r="282" spans="1:9" ht="20.25" hidden="1" customHeight="1" x14ac:dyDescent="0.2">
      <c r="A282" s="39" t="str">
        <f>'[2]Tabulation of Bids'!A283</f>
        <v/>
      </c>
      <c r="B282" s="39"/>
      <c r="C282" s="40" t="str">
        <f>'[2]Tabulation of Bids'!B283</f>
        <v/>
      </c>
      <c r="D282" s="39" t="str">
        <f>'[2]Tabulation of Bids'!C283</f>
        <v/>
      </c>
      <c r="E282" s="39">
        <f>'[2]Tabulation of Bids'!D283</f>
        <v>0</v>
      </c>
      <c r="F282" s="16"/>
      <c r="G282" s="34" t="e">
        <f t="shared" si="23"/>
        <v>#VALUE!</v>
      </c>
      <c r="H282" s="16"/>
      <c r="I282" s="34">
        <f t="shared" si="24"/>
        <v>0</v>
      </c>
    </row>
    <row r="283" spans="1:9" ht="20.25" hidden="1" customHeight="1" x14ac:dyDescent="0.2">
      <c r="A283" s="39" t="str">
        <f>'[2]Tabulation of Bids'!A284</f>
        <v/>
      </c>
      <c r="B283" s="39"/>
      <c r="C283" s="40" t="str">
        <f>'[2]Tabulation of Bids'!B284</f>
        <v/>
      </c>
      <c r="D283" s="39" t="str">
        <f>'[2]Tabulation of Bids'!C284</f>
        <v/>
      </c>
      <c r="E283" s="39">
        <f>'[2]Tabulation of Bids'!D284</f>
        <v>0</v>
      </c>
      <c r="F283" s="16"/>
      <c r="G283" s="34" t="e">
        <f t="shared" si="23"/>
        <v>#VALUE!</v>
      </c>
      <c r="H283" s="16"/>
      <c r="I283" s="34">
        <f t="shared" si="24"/>
        <v>0</v>
      </c>
    </row>
    <row r="284" spans="1:9" ht="20.25" hidden="1" customHeight="1" x14ac:dyDescent="0.2">
      <c r="A284" s="39" t="str">
        <f>'[2]Tabulation of Bids'!A285</f>
        <v/>
      </c>
      <c r="B284" s="39"/>
      <c r="C284" s="40" t="str">
        <f>'[2]Tabulation of Bids'!B285</f>
        <v/>
      </c>
      <c r="D284" s="39" t="str">
        <f>'[2]Tabulation of Bids'!C285</f>
        <v/>
      </c>
      <c r="E284" s="39">
        <f>'[2]Tabulation of Bids'!D285</f>
        <v>0</v>
      </c>
      <c r="F284" s="16"/>
      <c r="G284" s="34" t="e">
        <f t="shared" si="23"/>
        <v>#VALUE!</v>
      </c>
      <c r="H284" s="16"/>
      <c r="I284" s="34">
        <f t="shared" si="24"/>
        <v>0</v>
      </c>
    </row>
    <row r="285" spans="1:9" ht="20.25" hidden="1" customHeight="1" x14ac:dyDescent="0.2">
      <c r="A285" s="39" t="str">
        <f>'[2]Tabulation of Bids'!A286</f>
        <v/>
      </c>
      <c r="B285" s="39"/>
      <c r="C285" s="40" t="str">
        <f>'[2]Tabulation of Bids'!B286</f>
        <v/>
      </c>
      <c r="D285" s="39" t="str">
        <f>'[2]Tabulation of Bids'!C286</f>
        <v/>
      </c>
      <c r="E285" s="39">
        <f>'[2]Tabulation of Bids'!D286</f>
        <v>0</v>
      </c>
      <c r="F285" s="16"/>
      <c r="G285" s="34" t="e">
        <f t="shared" si="23"/>
        <v>#VALUE!</v>
      </c>
      <c r="H285" s="16"/>
      <c r="I285" s="34">
        <f t="shared" si="24"/>
        <v>0</v>
      </c>
    </row>
    <row r="286" spans="1:9" ht="20.25" hidden="1" customHeight="1" x14ac:dyDescent="0.2">
      <c r="A286" s="39" t="str">
        <f>'[2]Tabulation of Bids'!A287</f>
        <v/>
      </c>
      <c r="B286" s="39"/>
      <c r="C286" s="40" t="str">
        <f>'[2]Tabulation of Bids'!B287</f>
        <v/>
      </c>
      <c r="D286" s="39" t="str">
        <f>'[2]Tabulation of Bids'!C287</f>
        <v/>
      </c>
      <c r="E286" s="39">
        <f>'[2]Tabulation of Bids'!D287</f>
        <v>0</v>
      </c>
      <c r="F286" s="16"/>
      <c r="G286" s="34" t="e">
        <f t="shared" si="23"/>
        <v>#VALUE!</v>
      </c>
      <c r="H286" s="16"/>
      <c r="I286" s="34">
        <f t="shared" si="24"/>
        <v>0</v>
      </c>
    </row>
    <row r="287" spans="1:9" ht="20.25" hidden="1" customHeight="1" x14ac:dyDescent="0.2">
      <c r="A287" s="39" t="str">
        <f>'[2]Tabulation of Bids'!A288</f>
        <v/>
      </c>
      <c r="B287" s="39"/>
      <c r="C287" s="40" t="str">
        <f>'[2]Tabulation of Bids'!B288</f>
        <v/>
      </c>
      <c r="D287" s="39" t="str">
        <f>'[2]Tabulation of Bids'!C288</f>
        <v/>
      </c>
      <c r="E287" s="39">
        <f>'[2]Tabulation of Bids'!D288</f>
        <v>0</v>
      </c>
      <c r="F287" s="16"/>
      <c r="G287" s="34" t="e">
        <f t="shared" si="23"/>
        <v>#VALUE!</v>
      </c>
      <c r="H287" s="16"/>
      <c r="I287" s="34">
        <f t="shared" si="24"/>
        <v>0</v>
      </c>
    </row>
    <row r="288" spans="1:9" ht="20.25" hidden="1" customHeight="1" thickBot="1" x14ac:dyDescent="0.25">
      <c r="A288" s="39" t="str">
        <f>'[2]Tabulation of Bids'!A289</f>
        <v/>
      </c>
      <c r="B288" s="39"/>
      <c r="C288" s="40" t="str">
        <f>'[2]Tabulation of Bids'!B289</f>
        <v/>
      </c>
      <c r="D288" s="39" t="str">
        <f>'[2]Tabulation of Bids'!C289</f>
        <v/>
      </c>
      <c r="E288" s="39">
        <f>'[2]Tabulation of Bids'!D289</f>
        <v>0</v>
      </c>
      <c r="F288" s="16"/>
      <c r="G288" s="34" t="e">
        <f t="shared" si="23"/>
        <v>#VALUE!</v>
      </c>
      <c r="H288" s="16"/>
      <c r="I288" s="34">
        <f t="shared" si="24"/>
        <v>0</v>
      </c>
    </row>
    <row r="289" spans="1:9" ht="9.75" hidden="1" customHeight="1" x14ac:dyDescent="0.2">
      <c r="A289" s="17"/>
      <c r="B289" s="2"/>
      <c r="C289" s="18" t="s">
        <v>18</v>
      </c>
      <c r="D289" s="41" t="str">
        <f>IF(NOT(ISNUMBER(A291)),"Total","Sub")</f>
        <v>Total</v>
      </c>
      <c r="E289" s="20"/>
      <c r="F289" s="21" t="s">
        <v>7</v>
      </c>
      <c r="G289" s="35" t="e">
        <f>SUM(G265:G288)+G263</f>
        <v>#VALUE!</v>
      </c>
      <c r="H289" s="21" t="s">
        <v>7</v>
      </c>
      <c r="I289" s="35">
        <f>SUM(I265:I288)+I263</f>
        <v>5530000</v>
      </c>
    </row>
    <row r="290" spans="1:9" ht="9.75" hidden="1" customHeight="1" thickBot="1" x14ac:dyDescent="0.25">
      <c r="A290" s="22"/>
      <c r="B290" s="9"/>
      <c r="C290" s="23"/>
      <c r="D290" s="42" t="str">
        <f>IF(NOT(ISNUMBER(A291)),"Bid","Total")</f>
        <v>Bid</v>
      </c>
      <c r="E290" s="25"/>
      <c r="F290" s="26" t="s">
        <v>8</v>
      </c>
      <c r="G290" s="36">
        <f>SUM($E265*F265,$E266*F266,$E267*F267,$E268*F268,$E269*F269,$E270*F270,$E271*F271,$E272*F272,$E273*F273,$E274*F274,$E275*F275,$E276*F276,$E277*F277,$E278*F278,$E279*F279,$E280*F280,$E281*F281,$E282*F282,$E283*F283,$E284*F284,$E285*F285,$E286*F286,$E287*F287,$E288*F288,G264)</f>
        <v>8755751</v>
      </c>
      <c r="H290" s="26" t="s">
        <v>8</v>
      </c>
      <c r="I290" s="36">
        <f>SUM($E265*H265,$E266*H266,$E267*H267,$E268*H268,$E269*H269,$E270*H270,$E271*H271,$E272*H272,$E273*H273,$E274*H274,$E275*H275,$E276*H276,$E277*H277,$E278*H278,$E279*H279,$E280*H280,$E281*H281,$E282*H282,$E283*H283,$E284*H284,$E285*H285,$E286*H286,$E287*H287,$E288*H288,I264)</f>
        <v>5530000</v>
      </c>
    </row>
    <row r="291" spans="1:9" ht="20.25" hidden="1" customHeight="1" x14ac:dyDescent="0.2">
      <c r="A291" s="37" t="str">
        <f>'[2]Tabulation of Bids'!A292</f>
        <v/>
      </c>
      <c r="B291" s="37"/>
      <c r="C291" s="38" t="str">
        <f>'[2]Tabulation of Bids'!B292</f>
        <v/>
      </c>
      <c r="D291" s="39" t="str">
        <f>'[2]Tabulation of Bids'!C292</f>
        <v/>
      </c>
      <c r="E291" s="37">
        <f>'[2]Tabulation of Bids'!D292</f>
        <v>0</v>
      </c>
      <c r="F291" s="29"/>
      <c r="G291" s="43" t="e">
        <f t="shared" ref="G291:G314" si="25">+C291*F291</f>
        <v>#VALUE!</v>
      </c>
      <c r="H291" s="29"/>
      <c r="I291" s="43">
        <f t="shared" ref="I291:I314" si="26">+E291*H291</f>
        <v>0</v>
      </c>
    </row>
    <row r="292" spans="1:9" ht="20.25" hidden="1" customHeight="1" x14ac:dyDescent="0.2">
      <c r="A292" s="39" t="str">
        <f>'[2]Tabulation of Bids'!A293</f>
        <v/>
      </c>
      <c r="B292" s="39"/>
      <c r="C292" s="40" t="str">
        <f>'[2]Tabulation of Bids'!B293</f>
        <v/>
      </c>
      <c r="D292" s="39" t="str">
        <f>'[2]Tabulation of Bids'!C293</f>
        <v/>
      </c>
      <c r="E292" s="39">
        <f>'[2]Tabulation of Bids'!D293</f>
        <v>0</v>
      </c>
      <c r="F292" s="16"/>
      <c r="G292" s="34" t="e">
        <f t="shared" si="25"/>
        <v>#VALUE!</v>
      </c>
      <c r="H292" s="16"/>
      <c r="I292" s="34">
        <f t="shared" si="26"/>
        <v>0</v>
      </c>
    </row>
    <row r="293" spans="1:9" ht="20.25" hidden="1" customHeight="1" x14ac:dyDescent="0.2">
      <c r="A293" s="39" t="str">
        <f>'[2]Tabulation of Bids'!A294</f>
        <v/>
      </c>
      <c r="B293" s="39"/>
      <c r="C293" s="40" t="str">
        <f>'[2]Tabulation of Bids'!B294</f>
        <v/>
      </c>
      <c r="D293" s="39" t="str">
        <f>'[2]Tabulation of Bids'!C294</f>
        <v/>
      </c>
      <c r="E293" s="39">
        <f>'[2]Tabulation of Bids'!D294</f>
        <v>0</v>
      </c>
      <c r="F293" s="16"/>
      <c r="G293" s="34" t="e">
        <f t="shared" si="25"/>
        <v>#VALUE!</v>
      </c>
      <c r="H293" s="16"/>
      <c r="I293" s="34">
        <f t="shared" si="26"/>
        <v>0</v>
      </c>
    </row>
    <row r="294" spans="1:9" ht="20.25" hidden="1" customHeight="1" x14ac:dyDescent="0.2">
      <c r="A294" s="39" t="str">
        <f>'[2]Tabulation of Bids'!A295</f>
        <v/>
      </c>
      <c r="B294" s="39"/>
      <c r="C294" s="40" t="str">
        <f>'[2]Tabulation of Bids'!B295</f>
        <v/>
      </c>
      <c r="D294" s="39" t="str">
        <f>'[2]Tabulation of Bids'!C295</f>
        <v/>
      </c>
      <c r="E294" s="39">
        <f>'[2]Tabulation of Bids'!D295</f>
        <v>0</v>
      </c>
      <c r="F294" s="16"/>
      <c r="G294" s="34" t="e">
        <f t="shared" si="25"/>
        <v>#VALUE!</v>
      </c>
      <c r="H294" s="16"/>
      <c r="I294" s="34">
        <f t="shared" si="26"/>
        <v>0</v>
      </c>
    </row>
    <row r="295" spans="1:9" ht="20.25" hidden="1" customHeight="1" x14ac:dyDescent="0.2">
      <c r="A295" s="39" t="str">
        <f>'[2]Tabulation of Bids'!A296</f>
        <v/>
      </c>
      <c r="B295" s="39"/>
      <c r="C295" s="40" t="str">
        <f>'[2]Tabulation of Bids'!B296</f>
        <v/>
      </c>
      <c r="D295" s="39" t="str">
        <f>'[2]Tabulation of Bids'!C296</f>
        <v/>
      </c>
      <c r="E295" s="39">
        <f>'[2]Tabulation of Bids'!D296</f>
        <v>0</v>
      </c>
      <c r="F295" s="16"/>
      <c r="G295" s="34" t="e">
        <f t="shared" si="25"/>
        <v>#VALUE!</v>
      </c>
      <c r="H295" s="16"/>
      <c r="I295" s="34">
        <f t="shared" si="26"/>
        <v>0</v>
      </c>
    </row>
    <row r="296" spans="1:9" ht="20.25" hidden="1" customHeight="1" x14ac:dyDescent="0.2">
      <c r="A296" s="39" t="str">
        <f>'[2]Tabulation of Bids'!A297</f>
        <v/>
      </c>
      <c r="B296" s="39"/>
      <c r="C296" s="40" t="str">
        <f>'[2]Tabulation of Bids'!B297</f>
        <v/>
      </c>
      <c r="D296" s="39" t="str">
        <f>'[2]Tabulation of Bids'!C297</f>
        <v/>
      </c>
      <c r="E296" s="39">
        <f>'[2]Tabulation of Bids'!D297</f>
        <v>0</v>
      </c>
      <c r="F296" s="16"/>
      <c r="G296" s="34" t="e">
        <f t="shared" si="25"/>
        <v>#VALUE!</v>
      </c>
      <c r="H296" s="16"/>
      <c r="I296" s="34">
        <f t="shared" si="26"/>
        <v>0</v>
      </c>
    </row>
    <row r="297" spans="1:9" ht="20.25" hidden="1" customHeight="1" x14ac:dyDescent="0.2">
      <c r="A297" s="39" t="str">
        <f>'[2]Tabulation of Bids'!A298</f>
        <v/>
      </c>
      <c r="B297" s="39"/>
      <c r="C297" s="40" t="str">
        <f>'[2]Tabulation of Bids'!B298</f>
        <v/>
      </c>
      <c r="D297" s="39" t="str">
        <f>'[2]Tabulation of Bids'!C298</f>
        <v/>
      </c>
      <c r="E297" s="39">
        <f>'[2]Tabulation of Bids'!D298</f>
        <v>0</v>
      </c>
      <c r="F297" s="16"/>
      <c r="G297" s="34" t="e">
        <f t="shared" si="25"/>
        <v>#VALUE!</v>
      </c>
      <c r="H297" s="16"/>
      <c r="I297" s="34">
        <f t="shared" si="26"/>
        <v>0</v>
      </c>
    </row>
    <row r="298" spans="1:9" ht="20.25" hidden="1" customHeight="1" x14ac:dyDescent="0.2">
      <c r="A298" s="39" t="str">
        <f>'[2]Tabulation of Bids'!A299</f>
        <v/>
      </c>
      <c r="B298" s="39"/>
      <c r="C298" s="40" t="str">
        <f>'[2]Tabulation of Bids'!B299</f>
        <v/>
      </c>
      <c r="D298" s="39" t="str">
        <f>'[2]Tabulation of Bids'!C299</f>
        <v/>
      </c>
      <c r="E298" s="39">
        <f>'[2]Tabulation of Bids'!D299</f>
        <v>0</v>
      </c>
      <c r="F298" s="16"/>
      <c r="G298" s="34" t="e">
        <f t="shared" si="25"/>
        <v>#VALUE!</v>
      </c>
      <c r="H298" s="16"/>
      <c r="I298" s="34">
        <f t="shared" si="26"/>
        <v>0</v>
      </c>
    </row>
    <row r="299" spans="1:9" ht="20.25" hidden="1" customHeight="1" x14ac:dyDescent="0.2">
      <c r="A299" s="39" t="str">
        <f>'[2]Tabulation of Bids'!A300</f>
        <v/>
      </c>
      <c r="B299" s="39"/>
      <c r="C299" s="40" t="str">
        <f>'[2]Tabulation of Bids'!B300</f>
        <v/>
      </c>
      <c r="D299" s="39" t="str">
        <f>'[2]Tabulation of Bids'!C300</f>
        <v/>
      </c>
      <c r="E299" s="39">
        <f>'[2]Tabulation of Bids'!D300</f>
        <v>0</v>
      </c>
      <c r="F299" s="16"/>
      <c r="G299" s="34" t="e">
        <f t="shared" si="25"/>
        <v>#VALUE!</v>
      </c>
      <c r="H299" s="16"/>
      <c r="I299" s="34">
        <f t="shared" si="26"/>
        <v>0</v>
      </c>
    </row>
    <row r="300" spans="1:9" ht="20.25" hidden="1" customHeight="1" x14ac:dyDescent="0.2">
      <c r="A300" s="39" t="str">
        <f>'[2]Tabulation of Bids'!A301</f>
        <v/>
      </c>
      <c r="B300" s="39"/>
      <c r="C300" s="40" t="str">
        <f>'[2]Tabulation of Bids'!B301</f>
        <v/>
      </c>
      <c r="D300" s="39" t="str">
        <f>'[2]Tabulation of Bids'!C301</f>
        <v/>
      </c>
      <c r="E300" s="39">
        <f>'[2]Tabulation of Bids'!D301</f>
        <v>0</v>
      </c>
      <c r="F300" s="16"/>
      <c r="G300" s="34" t="e">
        <f t="shared" si="25"/>
        <v>#VALUE!</v>
      </c>
      <c r="H300" s="16"/>
      <c r="I300" s="34">
        <f t="shared" si="26"/>
        <v>0</v>
      </c>
    </row>
    <row r="301" spans="1:9" ht="20.25" hidden="1" customHeight="1" x14ac:dyDescent="0.2">
      <c r="A301" s="39" t="str">
        <f>'[2]Tabulation of Bids'!A302</f>
        <v/>
      </c>
      <c r="B301" s="39"/>
      <c r="C301" s="40" t="str">
        <f>'[2]Tabulation of Bids'!B302</f>
        <v/>
      </c>
      <c r="D301" s="39" t="str">
        <f>'[2]Tabulation of Bids'!C302</f>
        <v/>
      </c>
      <c r="E301" s="39">
        <f>'[2]Tabulation of Bids'!D302</f>
        <v>0</v>
      </c>
      <c r="F301" s="16"/>
      <c r="G301" s="34" t="e">
        <f t="shared" si="25"/>
        <v>#VALUE!</v>
      </c>
      <c r="H301" s="16"/>
      <c r="I301" s="34">
        <f t="shared" si="26"/>
        <v>0</v>
      </c>
    </row>
    <row r="302" spans="1:9" ht="20.25" hidden="1" customHeight="1" x14ac:dyDescent="0.2">
      <c r="A302" s="39" t="str">
        <f>'[2]Tabulation of Bids'!A303</f>
        <v/>
      </c>
      <c r="B302" s="39"/>
      <c r="C302" s="40" t="str">
        <f>'[2]Tabulation of Bids'!B303</f>
        <v/>
      </c>
      <c r="D302" s="39" t="str">
        <f>'[2]Tabulation of Bids'!C303</f>
        <v/>
      </c>
      <c r="E302" s="39">
        <f>'[2]Tabulation of Bids'!D303</f>
        <v>0</v>
      </c>
      <c r="F302" s="16"/>
      <c r="G302" s="34" t="e">
        <f t="shared" si="25"/>
        <v>#VALUE!</v>
      </c>
      <c r="H302" s="16"/>
      <c r="I302" s="34">
        <f t="shared" si="26"/>
        <v>0</v>
      </c>
    </row>
    <row r="303" spans="1:9" ht="20.25" hidden="1" customHeight="1" x14ac:dyDescent="0.2">
      <c r="A303" s="39" t="str">
        <f>'[2]Tabulation of Bids'!A304</f>
        <v/>
      </c>
      <c r="B303" s="39"/>
      <c r="C303" s="40" t="str">
        <f>'[2]Tabulation of Bids'!B304</f>
        <v/>
      </c>
      <c r="D303" s="39" t="str">
        <f>'[2]Tabulation of Bids'!C304</f>
        <v/>
      </c>
      <c r="E303" s="39">
        <f>'[2]Tabulation of Bids'!D304</f>
        <v>0</v>
      </c>
      <c r="F303" s="16"/>
      <c r="G303" s="34" t="e">
        <f t="shared" si="25"/>
        <v>#VALUE!</v>
      </c>
      <c r="H303" s="16"/>
      <c r="I303" s="34">
        <f t="shared" si="26"/>
        <v>0</v>
      </c>
    </row>
    <row r="304" spans="1:9" ht="20.25" hidden="1" customHeight="1" x14ac:dyDescent="0.2">
      <c r="A304" s="39" t="str">
        <f>'[2]Tabulation of Bids'!A305</f>
        <v/>
      </c>
      <c r="B304" s="39"/>
      <c r="C304" s="40" t="str">
        <f>'[2]Tabulation of Bids'!B305</f>
        <v/>
      </c>
      <c r="D304" s="39" t="str">
        <f>'[2]Tabulation of Bids'!C305</f>
        <v/>
      </c>
      <c r="E304" s="39">
        <f>'[2]Tabulation of Bids'!D305</f>
        <v>0</v>
      </c>
      <c r="F304" s="16"/>
      <c r="G304" s="34" t="e">
        <f t="shared" si="25"/>
        <v>#VALUE!</v>
      </c>
      <c r="H304" s="16"/>
      <c r="I304" s="34">
        <f t="shared" si="26"/>
        <v>0</v>
      </c>
    </row>
    <row r="305" spans="1:9" ht="20.25" hidden="1" customHeight="1" x14ac:dyDescent="0.2">
      <c r="A305" s="39" t="str">
        <f>'[2]Tabulation of Bids'!A306</f>
        <v/>
      </c>
      <c r="B305" s="39"/>
      <c r="C305" s="40" t="str">
        <f>'[2]Tabulation of Bids'!B306</f>
        <v/>
      </c>
      <c r="D305" s="39" t="str">
        <f>'[2]Tabulation of Bids'!C306</f>
        <v/>
      </c>
      <c r="E305" s="39">
        <f>'[2]Tabulation of Bids'!D306</f>
        <v>0</v>
      </c>
      <c r="F305" s="16"/>
      <c r="G305" s="34" t="e">
        <f t="shared" si="25"/>
        <v>#VALUE!</v>
      </c>
      <c r="H305" s="16"/>
      <c r="I305" s="34">
        <f t="shared" si="26"/>
        <v>0</v>
      </c>
    </row>
    <row r="306" spans="1:9" ht="20.25" hidden="1" customHeight="1" x14ac:dyDescent="0.2">
      <c r="A306" s="39" t="str">
        <f>'[2]Tabulation of Bids'!A307</f>
        <v/>
      </c>
      <c r="B306" s="39"/>
      <c r="C306" s="40" t="str">
        <f>'[2]Tabulation of Bids'!B307</f>
        <v/>
      </c>
      <c r="D306" s="39" t="str">
        <f>'[2]Tabulation of Bids'!C307</f>
        <v/>
      </c>
      <c r="E306" s="39">
        <f>'[2]Tabulation of Bids'!D307</f>
        <v>0</v>
      </c>
      <c r="F306" s="16"/>
      <c r="G306" s="34" t="e">
        <f t="shared" si="25"/>
        <v>#VALUE!</v>
      </c>
      <c r="H306" s="16"/>
      <c r="I306" s="34">
        <f t="shared" si="26"/>
        <v>0</v>
      </c>
    </row>
    <row r="307" spans="1:9" ht="20.25" hidden="1" customHeight="1" x14ac:dyDescent="0.2">
      <c r="A307" s="39" t="str">
        <f>'[2]Tabulation of Bids'!A308</f>
        <v/>
      </c>
      <c r="B307" s="39"/>
      <c r="C307" s="40" t="str">
        <f>'[2]Tabulation of Bids'!B308</f>
        <v/>
      </c>
      <c r="D307" s="39" t="str">
        <f>'[2]Tabulation of Bids'!C308</f>
        <v/>
      </c>
      <c r="E307" s="39">
        <f>'[2]Tabulation of Bids'!D308</f>
        <v>0</v>
      </c>
      <c r="F307" s="16"/>
      <c r="G307" s="34" t="e">
        <f t="shared" si="25"/>
        <v>#VALUE!</v>
      </c>
      <c r="H307" s="16"/>
      <c r="I307" s="34">
        <f t="shared" si="26"/>
        <v>0</v>
      </c>
    </row>
    <row r="308" spans="1:9" ht="20.25" hidden="1" customHeight="1" x14ac:dyDescent="0.2">
      <c r="A308" s="39" t="str">
        <f>'[2]Tabulation of Bids'!A309</f>
        <v/>
      </c>
      <c r="B308" s="39"/>
      <c r="C308" s="40" t="str">
        <f>'[2]Tabulation of Bids'!B309</f>
        <v/>
      </c>
      <c r="D308" s="39" t="str">
        <f>'[2]Tabulation of Bids'!C309</f>
        <v/>
      </c>
      <c r="E308" s="39">
        <f>'[2]Tabulation of Bids'!D309</f>
        <v>0</v>
      </c>
      <c r="F308" s="16"/>
      <c r="G308" s="34" t="e">
        <f t="shared" si="25"/>
        <v>#VALUE!</v>
      </c>
      <c r="H308" s="16"/>
      <c r="I308" s="34">
        <f t="shared" si="26"/>
        <v>0</v>
      </c>
    </row>
    <row r="309" spans="1:9" ht="20.25" hidden="1" customHeight="1" x14ac:dyDescent="0.2">
      <c r="A309" s="39" t="str">
        <f>'[2]Tabulation of Bids'!A310</f>
        <v/>
      </c>
      <c r="B309" s="39"/>
      <c r="C309" s="40" t="str">
        <f>'[2]Tabulation of Bids'!B310</f>
        <v/>
      </c>
      <c r="D309" s="39" t="str">
        <f>'[2]Tabulation of Bids'!C310</f>
        <v/>
      </c>
      <c r="E309" s="39">
        <f>'[2]Tabulation of Bids'!D310</f>
        <v>0</v>
      </c>
      <c r="F309" s="16"/>
      <c r="G309" s="34" t="e">
        <f t="shared" si="25"/>
        <v>#VALUE!</v>
      </c>
      <c r="H309" s="16"/>
      <c r="I309" s="34">
        <f t="shared" si="26"/>
        <v>0</v>
      </c>
    </row>
    <row r="310" spans="1:9" ht="20.25" hidden="1" customHeight="1" x14ac:dyDescent="0.2">
      <c r="A310" s="39" t="str">
        <f>'[2]Tabulation of Bids'!A311</f>
        <v/>
      </c>
      <c r="B310" s="39"/>
      <c r="C310" s="40" t="str">
        <f>'[2]Tabulation of Bids'!B311</f>
        <v/>
      </c>
      <c r="D310" s="39" t="str">
        <f>'[2]Tabulation of Bids'!C311</f>
        <v/>
      </c>
      <c r="E310" s="39">
        <f>'[2]Tabulation of Bids'!D311</f>
        <v>0</v>
      </c>
      <c r="F310" s="16"/>
      <c r="G310" s="34" t="e">
        <f t="shared" si="25"/>
        <v>#VALUE!</v>
      </c>
      <c r="H310" s="16"/>
      <c r="I310" s="34">
        <f t="shared" si="26"/>
        <v>0</v>
      </c>
    </row>
    <row r="311" spans="1:9" ht="20.25" hidden="1" customHeight="1" x14ac:dyDescent="0.2">
      <c r="A311" s="39" t="str">
        <f>'[2]Tabulation of Bids'!A312</f>
        <v/>
      </c>
      <c r="B311" s="39"/>
      <c r="C311" s="40" t="str">
        <f>'[2]Tabulation of Bids'!B312</f>
        <v/>
      </c>
      <c r="D311" s="39" t="str">
        <f>'[2]Tabulation of Bids'!C312</f>
        <v/>
      </c>
      <c r="E311" s="39">
        <f>'[2]Tabulation of Bids'!D312</f>
        <v>0</v>
      </c>
      <c r="F311" s="16"/>
      <c r="G311" s="34" t="e">
        <f t="shared" si="25"/>
        <v>#VALUE!</v>
      </c>
      <c r="H311" s="16"/>
      <c r="I311" s="34">
        <f t="shared" si="26"/>
        <v>0</v>
      </c>
    </row>
    <row r="312" spans="1:9" ht="20.25" hidden="1" customHeight="1" x14ac:dyDescent="0.2">
      <c r="A312" s="39" t="str">
        <f>'[2]Tabulation of Bids'!A313</f>
        <v/>
      </c>
      <c r="B312" s="39"/>
      <c r="C312" s="40" t="str">
        <f>'[2]Tabulation of Bids'!B313</f>
        <v/>
      </c>
      <c r="D312" s="39" t="str">
        <f>'[2]Tabulation of Bids'!C313</f>
        <v/>
      </c>
      <c r="E312" s="39">
        <f>'[2]Tabulation of Bids'!D313</f>
        <v>0</v>
      </c>
      <c r="F312" s="16"/>
      <c r="G312" s="34" t="e">
        <f t="shared" si="25"/>
        <v>#VALUE!</v>
      </c>
      <c r="H312" s="16"/>
      <c r="I312" s="34">
        <f t="shared" si="26"/>
        <v>0</v>
      </c>
    </row>
    <row r="313" spans="1:9" ht="20.25" hidden="1" customHeight="1" x14ac:dyDescent="0.2">
      <c r="A313" s="39" t="str">
        <f>'[2]Tabulation of Bids'!A314</f>
        <v/>
      </c>
      <c r="B313" s="39"/>
      <c r="C313" s="40" t="str">
        <f>'[2]Tabulation of Bids'!B314</f>
        <v/>
      </c>
      <c r="D313" s="39" t="str">
        <f>'[2]Tabulation of Bids'!C314</f>
        <v/>
      </c>
      <c r="E313" s="39">
        <f>'[2]Tabulation of Bids'!D314</f>
        <v>0</v>
      </c>
      <c r="F313" s="16"/>
      <c r="G313" s="34" t="e">
        <f t="shared" si="25"/>
        <v>#VALUE!</v>
      </c>
      <c r="H313" s="16"/>
      <c r="I313" s="34">
        <f t="shared" si="26"/>
        <v>0</v>
      </c>
    </row>
    <row r="314" spans="1:9" ht="20.25" hidden="1" customHeight="1" thickBot="1" x14ac:dyDescent="0.25">
      <c r="A314" s="39" t="str">
        <f>'[2]Tabulation of Bids'!A315</f>
        <v/>
      </c>
      <c r="B314" s="39"/>
      <c r="C314" s="40" t="str">
        <f>'[2]Tabulation of Bids'!B315</f>
        <v/>
      </c>
      <c r="D314" s="39" t="str">
        <f>'[2]Tabulation of Bids'!C315</f>
        <v/>
      </c>
      <c r="E314" s="39">
        <f>'[2]Tabulation of Bids'!D315</f>
        <v>0</v>
      </c>
      <c r="F314" s="16"/>
      <c r="G314" s="34" t="e">
        <f t="shared" si="25"/>
        <v>#VALUE!</v>
      </c>
      <c r="H314" s="16"/>
      <c r="I314" s="34">
        <f t="shared" si="26"/>
        <v>0</v>
      </c>
    </row>
    <row r="315" spans="1:9" ht="9.75" hidden="1" customHeight="1" x14ac:dyDescent="0.2">
      <c r="A315" s="17"/>
      <c r="B315" s="2"/>
      <c r="C315" s="18" t="s">
        <v>19</v>
      </c>
      <c r="D315" s="41" t="str">
        <f>IF(NOT(ISNUMBER(A317)),"Total","Sub")</f>
        <v>Total</v>
      </c>
      <c r="E315" s="20"/>
      <c r="F315" s="21" t="s">
        <v>7</v>
      </c>
      <c r="G315" s="35" t="e">
        <f>SUM(G291:G314)+G289</f>
        <v>#VALUE!</v>
      </c>
      <c r="H315" s="21" t="s">
        <v>7</v>
      </c>
      <c r="I315" s="35">
        <f>SUM(I291:I314)+I289</f>
        <v>5530000</v>
      </c>
    </row>
    <row r="316" spans="1:9" ht="9.75" hidden="1" customHeight="1" thickBot="1" x14ac:dyDescent="0.25">
      <c r="A316" s="22"/>
      <c r="B316" s="9"/>
      <c r="C316" s="23"/>
      <c r="D316" s="42" t="str">
        <f>IF(NOT(ISNUMBER(A317)),"Bid","Total")</f>
        <v>Bid</v>
      </c>
      <c r="E316" s="25"/>
      <c r="F316" s="26" t="s">
        <v>8</v>
      </c>
      <c r="G316" s="36">
        <f>SUM($E291*F291,$E292*F292,$E293*F293,$E294*F294,$E295*F295,$E296*F296,$E297*F297,$E298*F298,$E299*F299,$E300*F300,$E301*F301,$E302*F302,$E303*F303,$E304*F304,$E305*F305,$E306*F306,$E307*F307,$E308*F308,$E309*F309,$E310*F310,$E311*F311,$E312*F312,$E313*F313,$E314*F314,G290)</f>
        <v>8755751</v>
      </c>
      <c r="H316" s="26" t="s">
        <v>8</v>
      </c>
      <c r="I316" s="36">
        <f>SUM($E291*H291,$E292*H292,$E293*H293,$E294*H294,$E295*H295,$E296*H296,$E297*H297,$E298*H298,$E299*H299,$E300*H300,$E301*H301,$E302*H302,$E303*H303,$E304*H304,$E305*H305,$E306*H306,$E307*H307,$E308*H308,$E309*H309,$E310*H310,$E311*H311,$E312*H312,$E313*H313,$E314*H314,I290)</f>
        <v>5530000</v>
      </c>
    </row>
    <row r="317" spans="1:9" ht="20.25" hidden="1" customHeight="1" x14ac:dyDescent="0.2">
      <c r="A317" s="37" t="str">
        <f>'[2]Tabulation of Bids'!A318</f>
        <v/>
      </c>
      <c r="B317" s="37"/>
      <c r="C317" s="38" t="str">
        <f>'[2]Tabulation of Bids'!B318</f>
        <v/>
      </c>
      <c r="D317" s="39" t="str">
        <f>'[2]Tabulation of Bids'!C318</f>
        <v/>
      </c>
      <c r="E317" s="37">
        <f>'[2]Tabulation of Bids'!D318</f>
        <v>0</v>
      </c>
      <c r="F317" s="29"/>
      <c r="G317" s="43" t="e">
        <f t="shared" ref="G317:G340" si="27">+C317*F317</f>
        <v>#VALUE!</v>
      </c>
      <c r="H317" s="29"/>
      <c r="I317" s="43">
        <f t="shared" ref="I317:I340" si="28">+E317*H317</f>
        <v>0</v>
      </c>
    </row>
    <row r="318" spans="1:9" ht="20.25" hidden="1" customHeight="1" x14ac:dyDescent="0.2">
      <c r="A318" s="39" t="str">
        <f>'[2]Tabulation of Bids'!A319</f>
        <v/>
      </c>
      <c r="B318" s="39"/>
      <c r="C318" s="40" t="str">
        <f>'[2]Tabulation of Bids'!B319</f>
        <v/>
      </c>
      <c r="D318" s="39" t="str">
        <f>'[2]Tabulation of Bids'!C319</f>
        <v/>
      </c>
      <c r="E318" s="39">
        <f>'[2]Tabulation of Bids'!D319</f>
        <v>0</v>
      </c>
      <c r="F318" s="16"/>
      <c r="G318" s="34" t="e">
        <f t="shared" si="27"/>
        <v>#VALUE!</v>
      </c>
      <c r="H318" s="16"/>
      <c r="I318" s="34">
        <f t="shared" si="28"/>
        <v>0</v>
      </c>
    </row>
    <row r="319" spans="1:9" ht="20.25" hidden="1" customHeight="1" x14ac:dyDescent="0.2">
      <c r="A319" s="39" t="str">
        <f>'[2]Tabulation of Bids'!A320</f>
        <v/>
      </c>
      <c r="B319" s="39"/>
      <c r="C319" s="40" t="str">
        <f>'[2]Tabulation of Bids'!B320</f>
        <v/>
      </c>
      <c r="D319" s="39" t="str">
        <f>'[2]Tabulation of Bids'!C320</f>
        <v/>
      </c>
      <c r="E319" s="39">
        <f>'[2]Tabulation of Bids'!D320</f>
        <v>0</v>
      </c>
      <c r="F319" s="16"/>
      <c r="G319" s="34" t="e">
        <f t="shared" si="27"/>
        <v>#VALUE!</v>
      </c>
      <c r="H319" s="16"/>
      <c r="I319" s="34">
        <f t="shared" si="28"/>
        <v>0</v>
      </c>
    </row>
    <row r="320" spans="1:9" ht="20.25" hidden="1" customHeight="1" x14ac:dyDescent="0.2">
      <c r="A320" s="39" t="str">
        <f>'[2]Tabulation of Bids'!A321</f>
        <v/>
      </c>
      <c r="B320" s="39"/>
      <c r="C320" s="40" t="str">
        <f>'[2]Tabulation of Bids'!B321</f>
        <v/>
      </c>
      <c r="D320" s="39" t="str">
        <f>'[2]Tabulation of Bids'!C321</f>
        <v/>
      </c>
      <c r="E320" s="39">
        <f>'[2]Tabulation of Bids'!D321</f>
        <v>0</v>
      </c>
      <c r="F320" s="16"/>
      <c r="G320" s="34" t="e">
        <f t="shared" si="27"/>
        <v>#VALUE!</v>
      </c>
      <c r="H320" s="16"/>
      <c r="I320" s="34">
        <f t="shared" si="28"/>
        <v>0</v>
      </c>
    </row>
    <row r="321" spans="1:9" ht="20.25" hidden="1" customHeight="1" x14ac:dyDescent="0.2">
      <c r="A321" s="39" t="str">
        <f>'[2]Tabulation of Bids'!A322</f>
        <v/>
      </c>
      <c r="B321" s="39"/>
      <c r="C321" s="40" t="str">
        <f>'[2]Tabulation of Bids'!B322</f>
        <v/>
      </c>
      <c r="D321" s="39" t="str">
        <f>'[2]Tabulation of Bids'!C322</f>
        <v/>
      </c>
      <c r="E321" s="39">
        <f>'[2]Tabulation of Bids'!D322</f>
        <v>0</v>
      </c>
      <c r="F321" s="16"/>
      <c r="G321" s="34" t="e">
        <f t="shared" si="27"/>
        <v>#VALUE!</v>
      </c>
      <c r="H321" s="16"/>
      <c r="I321" s="34">
        <f t="shared" si="28"/>
        <v>0</v>
      </c>
    </row>
    <row r="322" spans="1:9" ht="20.25" hidden="1" customHeight="1" x14ac:dyDescent="0.2">
      <c r="A322" s="39" t="str">
        <f>'[2]Tabulation of Bids'!A323</f>
        <v/>
      </c>
      <c r="B322" s="39"/>
      <c r="C322" s="40" t="str">
        <f>'[2]Tabulation of Bids'!B323</f>
        <v/>
      </c>
      <c r="D322" s="39" t="str">
        <f>'[2]Tabulation of Bids'!C323</f>
        <v/>
      </c>
      <c r="E322" s="39">
        <f>'[2]Tabulation of Bids'!D323</f>
        <v>0</v>
      </c>
      <c r="F322" s="16"/>
      <c r="G322" s="34" t="e">
        <f t="shared" si="27"/>
        <v>#VALUE!</v>
      </c>
      <c r="H322" s="16"/>
      <c r="I322" s="34">
        <f t="shared" si="28"/>
        <v>0</v>
      </c>
    </row>
    <row r="323" spans="1:9" ht="20.25" hidden="1" customHeight="1" x14ac:dyDescent="0.2">
      <c r="A323" s="39" t="str">
        <f>'[2]Tabulation of Bids'!A324</f>
        <v/>
      </c>
      <c r="B323" s="39"/>
      <c r="C323" s="40" t="str">
        <f>'[2]Tabulation of Bids'!B324</f>
        <v/>
      </c>
      <c r="D323" s="39" t="str">
        <f>'[2]Tabulation of Bids'!C324</f>
        <v/>
      </c>
      <c r="E323" s="39">
        <f>'[2]Tabulation of Bids'!D324</f>
        <v>0</v>
      </c>
      <c r="F323" s="16"/>
      <c r="G323" s="34" t="e">
        <f t="shared" si="27"/>
        <v>#VALUE!</v>
      </c>
      <c r="H323" s="16"/>
      <c r="I323" s="34">
        <f t="shared" si="28"/>
        <v>0</v>
      </c>
    </row>
    <row r="324" spans="1:9" ht="20.25" hidden="1" customHeight="1" x14ac:dyDescent="0.2">
      <c r="A324" s="39" t="str">
        <f>'[2]Tabulation of Bids'!A325</f>
        <v/>
      </c>
      <c r="B324" s="39"/>
      <c r="C324" s="40" t="str">
        <f>'[2]Tabulation of Bids'!B325</f>
        <v/>
      </c>
      <c r="D324" s="39" t="str">
        <f>'[2]Tabulation of Bids'!C325</f>
        <v/>
      </c>
      <c r="E324" s="39">
        <f>'[2]Tabulation of Bids'!D325</f>
        <v>0</v>
      </c>
      <c r="F324" s="16"/>
      <c r="G324" s="34" t="e">
        <f t="shared" si="27"/>
        <v>#VALUE!</v>
      </c>
      <c r="H324" s="16"/>
      <c r="I324" s="34">
        <f t="shared" si="28"/>
        <v>0</v>
      </c>
    </row>
    <row r="325" spans="1:9" ht="20.25" hidden="1" customHeight="1" x14ac:dyDescent="0.2">
      <c r="A325" s="39" t="str">
        <f>'[2]Tabulation of Bids'!A326</f>
        <v/>
      </c>
      <c r="B325" s="39"/>
      <c r="C325" s="40" t="str">
        <f>'[2]Tabulation of Bids'!B326</f>
        <v/>
      </c>
      <c r="D325" s="39" t="str">
        <f>'[2]Tabulation of Bids'!C326</f>
        <v/>
      </c>
      <c r="E325" s="39">
        <f>'[2]Tabulation of Bids'!D326</f>
        <v>0</v>
      </c>
      <c r="F325" s="16"/>
      <c r="G325" s="34" t="e">
        <f t="shared" si="27"/>
        <v>#VALUE!</v>
      </c>
      <c r="H325" s="16"/>
      <c r="I325" s="34">
        <f t="shared" si="28"/>
        <v>0</v>
      </c>
    </row>
    <row r="326" spans="1:9" ht="20.25" hidden="1" customHeight="1" x14ac:dyDescent="0.2">
      <c r="A326" s="39" t="str">
        <f>'[2]Tabulation of Bids'!A327</f>
        <v/>
      </c>
      <c r="B326" s="39"/>
      <c r="C326" s="40" t="str">
        <f>'[2]Tabulation of Bids'!B327</f>
        <v/>
      </c>
      <c r="D326" s="39" t="str">
        <f>'[2]Tabulation of Bids'!C327</f>
        <v/>
      </c>
      <c r="E326" s="39">
        <f>'[2]Tabulation of Bids'!D327</f>
        <v>0</v>
      </c>
      <c r="F326" s="16"/>
      <c r="G326" s="34" t="e">
        <f t="shared" si="27"/>
        <v>#VALUE!</v>
      </c>
      <c r="H326" s="16"/>
      <c r="I326" s="34">
        <f t="shared" si="28"/>
        <v>0</v>
      </c>
    </row>
    <row r="327" spans="1:9" ht="20.25" hidden="1" customHeight="1" x14ac:dyDescent="0.2">
      <c r="A327" s="39" t="str">
        <f>'[2]Tabulation of Bids'!A328</f>
        <v/>
      </c>
      <c r="B327" s="39"/>
      <c r="C327" s="40" t="str">
        <f>'[2]Tabulation of Bids'!B328</f>
        <v/>
      </c>
      <c r="D327" s="39" t="str">
        <f>'[2]Tabulation of Bids'!C328</f>
        <v/>
      </c>
      <c r="E327" s="39">
        <f>'[2]Tabulation of Bids'!D328</f>
        <v>0</v>
      </c>
      <c r="F327" s="16"/>
      <c r="G327" s="34" t="e">
        <f t="shared" si="27"/>
        <v>#VALUE!</v>
      </c>
      <c r="H327" s="16"/>
      <c r="I327" s="34">
        <f t="shared" si="28"/>
        <v>0</v>
      </c>
    </row>
    <row r="328" spans="1:9" ht="20.25" hidden="1" customHeight="1" x14ac:dyDescent="0.2">
      <c r="A328" s="39" t="str">
        <f>'[2]Tabulation of Bids'!A329</f>
        <v/>
      </c>
      <c r="B328" s="39"/>
      <c r="C328" s="40" t="str">
        <f>'[2]Tabulation of Bids'!B329</f>
        <v/>
      </c>
      <c r="D328" s="39" t="str">
        <f>'[2]Tabulation of Bids'!C329</f>
        <v/>
      </c>
      <c r="E328" s="39">
        <f>'[2]Tabulation of Bids'!D329</f>
        <v>0</v>
      </c>
      <c r="F328" s="16"/>
      <c r="G328" s="34" t="e">
        <f t="shared" si="27"/>
        <v>#VALUE!</v>
      </c>
      <c r="H328" s="16"/>
      <c r="I328" s="34">
        <f t="shared" si="28"/>
        <v>0</v>
      </c>
    </row>
    <row r="329" spans="1:9" ht="20.25" hidden="1" customHeight="1" x14ac:dyDescent="0.2">
      <c r="A329" s="39" t="str">
        <f>'[2]Tabulation of Bids'!A330</f>
        <v/>
      </c>
      <c r="B329" s="39"/>
      <c r="C329" s="40" t="str">
        <f>'[2]Tabulation of Bids'!B330</f>
        <v/>
      </c>
      <c r="D329" s="39" t="str">
        <f>'[2]Tabulation of Bids'!C330</f>
        <v/>
      </c>
      <c r="E329" s="39">
        <f>'[2]Tabulation of Bids'!D330</f>
        <v>0</v>
      </c>
      <c r="F329" s="16"/>
      <c r="G329" s="34" t="e">
        <f t="shared" si="27"/>
        <v>#VALUE!</v>
      </c>
      <c r="H329" s="16"/>
      <c r="I329" s="34">
        <f t="shared" si="28"/>
        <v>0</v>
      </c>
    </row>
    <row r="330" spans="1:9" ht="20.25" hidden="1" customHeight="1" x14ac:dyDescent="0.2">
      <c r="A330" s="39" t="str">
        <f>'[2]Tabulation of Bids'!A331</f>
        <v/>
      </c>
      <c r="B330" s="39"/>
      <c r="C330" s="40" t="str">
        <f>'[2]Tabulation of Bids'!B331</f>
        <v/>
      </c>
      <c r="D330" s="39" t="str">
        <f>'[2]Tabulation of Bids'!C331</f>
        <v/>
      </c>
      <c r="E330" s="39">
        <f>'[2]Tabulation of Bids'!D331</f>
        <v>0</v>
      </c>
      <c r="F330" s="16"/>
      <c r="G330" s="34" t="e">
        <f t="shared" si="27"/>
        <v>#VALUE!</v>
      </c>
      <c r="H330" s="16"/>
      <c r="I330" s="34">
        <f t="shared" si="28"/>
        <v>0</v>
      </c>
    </row>
    <row r="331" spans="1:9" ht="20.25" hidden="1" customHeight="1" x14ac:dyDescent="0.2">
      <c r="A331" s="39" t="str">
        <f>'[2]Tabulation of Bids'!A332</f>
        <v/>
      </c>
      <c r="B331" s="39"/>
      <c r="C331" s="40" t="str">
        <f>'[2]Tabulation of Bids'!B332</f>
        <v/>
      </c>
      <c r="D331" s="39" t="str">
        <f>'[2]Tabulation of Bids'!C332</f>
        <v/>
      </c>
      <c r="E331" s="39">
        <f>'[2]Tabulation of Bids'!D332</f>
        <v>0</v>
      </c>
      <c r="F331" s="16"/>
      <c r="G331" s="34" t="e">
        <f t="shared" si="27"/>
        <v>#VALUE!</v>
      </c>
      <c r="H331" s="16"/>
      <c r="I331" s="34">
        <f t="shared" si="28"/>
        <v>0</v>
      </c>
    </row>
    <row r="332" spans="1:9" ht="20.25" hidden="1" customHeight="1" x14ac:dyDescent="0.2">
      <c r="A332" s="39" t="str">
        <f>'[2]Tabulation of Bids'!A333</f>
        <v/>
      </c>
      <c r="B332" s="39"/>
      <c r="C332" s="40" t="str">
        <f>'[2]Tabulation of Bids'!B333</f>
        <v/>
      </c>
      <c r="D332" s="39" t="str">
        <f>'[2]Tabulation of Bids'!C333</f>
        <v/>
      </c>
      <c r="E332" s="39">
        <f>'[2]Tabulation of Bids'!D333</f>
        <v>0</v>
      </c>
      <c r="F332" s="16"/>
      <c r="G332" s="34" t="e">
        <f t="shared" si="27"/>
        <v>#VALUE!</v>
      </c>
      <c r="H332" s="16"/>
      <c r="I332" s="34">
        <f t="shared" si="28"/>
        <v>0</v>
      </c>
    </row>
    <row r="333" spans="1:9" ht="20.25" hidden="1" customHeight="1" x14ac:dyDescent="0.2">
      <c r="A333" s="39" t="str">
        <f>'[2]Tabulation of Bids'!A334</f>
        <v/>
      </c>
      <c r="B333" s="39"/>
      <c r="C333" s="40" t="str">
        <f>'[2]Tabulation of Bids'!B334</f>
        <v/>
      </c>
      <c r="D333" s="39" t="str">
        <f>'[2]Tabulation of Bids'!C334</f>
        <v/>
      </c>
      <c r="E333" s="39">
        <f>'[2]Tabulation of Bids'!D334</f>
        <v>0</v>
      </c>
      <c r="F333" s="16"/>
      <c r="G333" s="34" t="e">
        <f t="shared" si="27"/>
        <v>#VALUE!</v>
      </c>
      <c r="H333" s="16"/>
      <c r="I333" s="34">
        <f t="shared" si="28"/>
        <v>0</v>
      </c>
    </row>
    <row r="334" spans="1:9" ht="20.25" hidden="1" customHeight="1" x14ac:dyDescent="0.2">
      <c r="A334" s="39" t="str">
        <f>'[2]Tabulation of Bids'!A335</f>
        <v/>
      </c>
      <c r="B334" s="39"/>
      <c r="C334" s="40" t="str">
        <f>'[2]Tabulation of Bids'!B335</f>
        <v/>
      </c>
      <c r="D334" s="39" t="str">
        <f>'[2]Tabulation of Bids'!C335</f>
        <v/>
      </c>
      <c r="E334" s="39">
        <f>'[2]Tabulation of Bids'!D335</f>
        <v>0</v>
      </c>
      <c r="F334" s="16"/>
      <c r="G334" s="34" t="e">
        <f t="shared" si="27"/>
        <v>#VALUE!</v>
      </c>
      <c r="H334" s="16"/>
      <c r="I334" s="34">
        <f t="shared" si="28"/>
        <v>0</v>
      </c>
    </row>
    <row r="335" spans="1:9" ht="20.25" hidden="1" customHeight="1" x14ac:dyDescent="0.2">
      <c r="A335" s="39" t="str">
        <f>'[2]Tabulation of Bids'!A336</f>
        <v/>
      </c>
      <c r="B335" s="39"/>
      <c r="C335" s="40" t="str">
        <f>'[2]Tabulation of Bids'!B336</f>
        <v/>
      </c>
      <c r="D335" s="39" t="str">
        <f>'[2]Tabulation of Bids'!C336</f>
        <v/>
      </c>
      <c r="E335" s="39">
        <f>'[2]Tabulation of Bids'!D336</f>
        <v>0</v>
      </c>
      <c r="F335" s="16"/>
      <c r="G335" s="34" t="e">
        <f t="shared" si="27"/>
        <v>#VALUE!</v>
      </c>
      <c r="H335" s="16"/>
      <c r="I335" s="34">
        <f t="shared" si="28"/>
        <v>0</v>
      </c>
    </row>
    <row r="336" spans="1:9" ht="20.25" hidden="1" customHeight="1" x14ac:dyDescent="0.2">
      <c r="A336" s="39" t="str">
        <f>'[2]Tabulation of Bids'!A337</f>
        <v/>
      </c>
      <c r="B336" s="39"/>
      <c r="C336" s="40" t="str">
        <f>'[2]Tabulation of Bids'!B337</f>
        <v/>
      </c>
      <c r="D336" s="39" t="str">
        <f>'[2]Tabulation of Bids'!C337</f>
        <v/>
      </c>
      <c r="E336" s="39">
        <f>'[2]Tabulation of Bids'!D337</f>
        <v>0</v>
      </c>
      <c r="F336" s="16"/>
      <c r="G336" s="34" t="e">
        <f t="shared" si="27"/>
        <v>#VALUE!</v>
      </c>
      <c r="H336" s="16"/>
      <c r="I336" s="34">
        <f t="shared" si="28"/>
        <v>0</v>
      </c>
    </row>
    <row r="337" spans="1:9" ht="20.25" hidden="1" customHeight="1" x14ac:dyDescent="0.2">
      <c r="A337" s="39" t="str">
        <f>'[2]Tabulation of Bids'!A338</f>
        <v/>
      </c>
      <c r="B337" s="39"/>
      <c r="C337" s="40" t="str">
        <f>'[2]Tabulation of Bids'!B338</f>
        <v/>
      </c>
      <c r="D337" s="39" t="str">
        <f>'[2]Tabulation of Bids'!C338</f>
        <v/>
      </c>
      <c r="E337" s="39">
        <f>'[2]Tabulation of Bids'!D338</f>
        <v>0</v>
      </c>
      <c r="F337" s="16"/>
      <c r="G337" s="34" t="e">
        <f t="shared" si="27"/>
        <v>#VALUE!</v>
      </c>
      <c r="H337" s="16"/>
      <c r="I337" s="34">
        <f t="shared" si="28"/>
        <v>0</v>
      </c>
    </row>
    <row r="338" spans="1:9" ht="20.25" hidden="1" customHeight="1" x14ac:dyDescent="0.2">
      <c r="A338" s="39" t="str">
        <f>'[2]Tabulation of Bids'!A339</f>
        <v/>
      </c>
      <c r="B338" s="39"/>
      <c r="C338" s="40" t="str">
        <f>'[2]Tabulation of Bids'!B339</f>
        <v/>
      </c>
      <c r="D338" s="39" t="str">
        <f>'[2]Tabulation of Bids'!C339</f>
        <v/>
      </c>
      <c r="E338" s="39">
        <f>'[2]Tabulation of Bids'!D339</f>
        <v>0</v>
      </c>
      <c r="F338" s="16"/>
      <c r="G338" s="34" t="e">
        <f t="shared" si="27"/>
        <v>#VALUE!</v>
      </c>
      <c r="H338" s="16"/>
      <c r="I338" s="34">
        <f t="shared" si="28"/>
        <v>0</v>
      </c>
    </row>
    <row r="339" spans="1:9" ht="20.25" hidden="1" customHeight="1" x14ac:dyDescent="0.2">
      <c r="A339" s="39" t="str">
        <f>'[2]Tabulation of Bids'!A340</f>
        <v/>
      </c>
      <c r="B339" s="39"/>
      <c r="C339" s="40" t="str">
        <f>'[2]Tabulation of Bids'!B340</f>
        <v/>
      </c>
      <c r="D339" s="39" t="str">
        <f>'[2]Tabulation of Bids'!C340</f>
        <v/>
      </c>
      <c r="E339" s="39">
        <f>'[2]Tabulation of Bids'!D340</f>
        <v>0</v>
      </c>
      <c r="F339" s="16"/>
      <c r="G339" s="34" t="e">
        <f t="shared" si="27"/>
        <v>#VALUE!</v>
      </c>
      <c r="H339" s="16"/>
      <c r="I339" s="34">
        <f t="shared" si="28"/>
        <v>0</v>
      </c>
    </row>
    <row r="340" spans="1:9" ht="20.25" hidden="1" customHeight="1" thickBot="1" x14ac:dyDescent="0.25">
      <c r="A340" s="39" t="str">
        <f>'[2]Tabulation of Bids'!A341</f>
        <v/>
      </c>
      <c r="B340" s="39"/>
      <c r="C340" s="40" t="str">
        <f>'[2]Tabulation of Bids'!B341</f>
        <v/>
      </c>
      <c r="D340" s="39" t="str">
        <f>'[2]Tabulation of Bids'!C341</f>
        <v/>
      </c>
      <c r="E340" s="39">
        <f>'[2]Tabulation of Bids'!D341</f>
        <v>0</v>
      </c>
      <c r="F340" s="16"/>
      <c r="G340" s="34" t="e">
        <f t="shared" si="27"/>
        <v>#VALUE!</v>
      </c>
      <c r="H340" s="16"/>
      <c r="I340" s="34">
        <f t="shared" si="28"/>
        <v>0</v>
      </c>
    </row>
    <row r="341" spans="1:9" ht="9.75" hidden="1" customHeight="1" x14ac:dyDescent="0.2">
      <c r="A341" s="17"/>
      <c r="B341" s="2"/>
      <c r="C341" s="18" t="s">
        <v>20</v>
      </c>
      <c r="D341" s="41" t="str">
        <f>IF(NOT(ISNUMBER(A343)),"Total","Sub")</f>
        <v>Total</v>
      </c>
      <c r="E341" s="20"/>
      <c r="F341" s="21" t="s">
        <v>7</v>
      </c>
      <c r="G341" s="35" t="e">
        <f>SUM(G317:G340)+G315</f>
        <v>#VALUE!</v>
      </c>
      <c r="H341" s="21" t="s">
        <v>7</v>
      </c>
      <c r="I341" s="35">
        <f>SUM(I317:I340)+I315</f>
        <v>5530000</v>
      </c>
    </row>
    <row r="342" spans="1:9" ht="9.75" hidden="1" customHeight="1" thickBot="1" x14ac:dyDescent="0.25">
      <c r="A342" s="22"/>
      <c r="B342" s="9"/>
      <c r="C342" s="23"/>
      <c r="D342" s="42" t="str">
        <f>IF(NOT(ISNUMBER(A343)),"Bid","Total")</f>
        <v>Bid</v>
      </c>
      <c r="E342" s="25"/>
      <c r="F342" s="26" t="s">
        <v>8</v>
      </c>
      <c r="G342" s="36">
        <f>SUM($E317*F317,$E318*F318,$E319*F319,$E320*F320,$E321*F321,$E322*F322,$E323*F323,$E324*F324,$E325*F325,$E326*F326,$E327*F327,$E328*F328,$E329*F329,$E330*F330,$E331*F331,$E332*F332,$E333*F333,$E334*F334,$E335*F335,$E336*F336,$E337*F337,$E338*F338,$E339*F339,$E340*F340,G316)</f>
        <v>8755751</v>
      </c>
      <c r="H342" s="26" t="s">
        <v>8</v>
      </c>
      <c r="I342" s="36">
        <f>SUM($E317*H317,$E318*H318,$E319*H319,$E320*H320,$E321*H321,$E322*H322,$E323*H323,$E324*H324,$E325*H325,$E326*H326,$E327*H327,$E328*H328,$E329*H329,$E330*H330,$E331*H331,$E332*H332,$E333*H333,$E334*H334,$E335*H335,$E336*H336,$E337*H337,$E338*H338,$E339*H339,$E340*H340,I316)</f>
        <v>5530000</v>
      </c>
    </row>
    <row r="344" spans="1:9" x14ac:dyDescent="0.2">
      <c r="C344" s="102" t="s">
        <v>50</v>
      </c>
    </row>
  </sheetData>
  <mergeCells count="6">
    <mergeCell ref="L2:M2"/>
    <mergeCell ref="L3:M3"/>
    <mergeCell ref="H2:I2"/>
    <mergeCell ref="H3:I3"/>
    <mergeCell ref="F2:G2"/>
    <mergeCell ref="F3:G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Glisic</dc:creator>
  <cp:lastModifiedBy>Larry Graham</cp:lastModifiedBy>
  <dcterms:created xsi:type="dcterms:W3CDTF">2024-02-08T21:12:59Z</dcterms:created>
  <dcterms:modified xsi:type="dcterms:W3CDTF">2025-07-23T19:24:00Z</dcterms:modified>
</cp:coreProperties>
</file>